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ata &amp; Statistics Unit (razan alzuhair)\Statistical Bulletin\2025\Q4\Final\excel\"/>
    </mc:Choice>
  </mc:AlternateContent>
  <xr:revisionPtr revIDLastSave="0" documentId="8_{80645140-EF1B-43C8-93FA-84F97CAB9B51}" xr6:coauthVersionLast="47" xr6:coauthVersionMax="47" xr10:uidLastSave="{00000000-0000-0000-0000-000000000000}"/>
  <bookViews>
    <workbookView showHorizontalScroll="0" showVerticalScroll="0" xWindow="-105" yWindow="1935" windowWidth="14400" windowHeight="7305" tabRatio="924" xr2:uid="{00000000-000D-0000-FFFF-FFFF00000000}"/>
  </bookViews>
  <sheets>
    <sheet name="الصكوك والسندات" sheetId="36" r:id="rId1"/>
    <sheet name="عدد الملاك وقيم الملكية" sheetId="9" r:id="rId2"/>
    <sheet name="قيم الاكتتابات للصكوك والسندات" sheetId="12" r:id="rId3"/>
    <sheet name="أدوات الدين المُدرجة للشركات" sheetId="38" r:id="rId4"/>
    <sheet name="أدوات الدين المُدرجة لحكومة" sheetId="37" r:id="rId5"/>
    <sheet name="أدوات الدين غير المُدرجة" sheetId="39" r:id="rId6"/>
  </sheets>
  <definedNames>
    <definedName name="_xlnm._FilterDatabase" localSheetId="4" hidden="1">'أدوات الدين المُدرجة لحكومة'!$I$7:$K$7</definedName>
    <definedName name="_xlnm._FilterDatabase" localSheetId="3" hidden="1">'أدوات الدين المُدرجة للشركات'!$J$7:$L$7</definedName>
    <definedName name="_xlnm._FilterDatabase" localSheetId="5" hidden="1">'أدوات الدين غير المُدرجة'!$I$7:$K$7</definedName>
    <definedName name="_xlnm._FilterDatabase" localSheetId="0" hidden="1">'الصكوك والسندات'!$C$1:$C$35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4" i="9" l="1"/>
  <c r="J53" i="9"/>
  <c r="H48" i="12"/>
  <c r="J52" i="9" l="1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H47" i="12" l="1"/>
  <c r="H44" i="12" l="1"/>
  <c r="H39" i="12" l="1"/>
  <c r="H40" i="12"/>
  <c r="H41" i="12"/>
  <c r="H42" i="12"/>
  <c r="H43" i="12"/>
  <c r="H38" i="12" l="1"/>
</calcChain>
</file>

<file path=xl/sharedStrings.xml><?xml version="1.0" encoding="utf-8"?>
<sst xmlns="http://schemas.openxmlformats.org/spreadsheetml/2006/main" count="192" uniqueCount="102">
  <si>
    <t>الصكوك والسندات
Sukuk &amp; Bonds</t>
  </si>
  <si>
    <t>النصف الأول عام 2013م
First half 2013</t>
  </si>
  <si>
    <t>النصف الثاني عام 2013م
Second half 2013</t>
  </si>
  <si>
    <t>النصف الأول عام 2014م
First half 2014</t>
  </si>
  <si>
    <t>النصف الثاني عام 2014م
Second half 2014</t>
  </si>
  <si>
    <t>الربع الثالث عام  2015م
Third quarter 2015</t>
  </si>
  <si>
    <t>الربع الرابع عام  2015م
Fourth quarter 2015</t>
  </si>
  <si>
    <t>الربع الأول عام  2016م
First quarter 2016</t>
  </si>
  <si>
    <t>الربع الثاني عام  2016م
Second quarter 2016</t>
  </si>
  <si>
    <t>الربع الثالث عام  2016م
Third quarter 2016</t>
  </si>
  <si>
    <t>الربع الرابع عام  2016م
Fourth quarter 2016</t>
  </si>
  <si>
    <t>الربع الثاني عام  2017م
Second quarter 2017</t>
  </si>
  <si>
    <t>الربع الثالث عام  2017م
Third quarter 2017</t>
  </si>
  <si>
    <t>الربع الرابع عام  2017م
Fourth quarter 2017</t>
  </si>
  <si>
    <t>الربع الرابع عام  2018م
Fourth quarter 2018</t>
  </si>
  <si>
    <t>الربع الأول عام  2019م
First quarter 2019</t>
  </si>
  <si>
    <t>الربع الثاني عام  2019م
Second quarter 2019</t>
  </si>
  <si>
    <t>النصف الأول عام  2015م
First half 2015</t>
  </si>
  <si>
    <t>الربع الأول عام  2017م
First quarter 2017</t>
  </si>
  <si>
    <t>الربع الأول عام  2018م
First quarter 2018</t>
  </si>
  <si>
    <t>الربع الثاني عام  2018م
Second quarter 2018</t>
  </si>
  <si>
    <t>الربع الثالث عام  2018م
Third quarter 2018</t>
  </si>
  <si>
    <t>نهاية الفترة
End of Period </t>
  </si>
  <si>
    <t> * تشمل الصناديق الخليجية</t>
  </si>
  <si>
    <t> * Including GCC funds</t>
  </si>
  <si>
    <t>الربع الثالث عام  2019م
Third quarter 2019</t>
  </si>
  <si>
    <t>الربع الرابع عام  2019م
Fourth quarter 2019</t>
  </si>
  <si>
    <t>الربع الأول عام  2020م
First quarter 2020</t>
  </si>
  <si>
    <t>الربع الثاني عام  2020م
Second quarter 2020</t>
  </si>
  <si>
    <t>الربع الثالث عام  2020م
Third quarter 2020</t>
  </si>
  <si>
    <t>الربع الرابع عام  2020م
Fourth quarter 2020</t>
  </si>
  <si>
    <t>الربع الأول عام  2021م
First quarter 2021</t>
  </si>
  <si>
    <t>الربع الثاني عام  2021م
Second quarter 2021</t>
  </si>
  <si>
    <t>الربع الثالث عام  2021م
Third quarter 2021</t>
  </si>
  <si>
    <t>الربع الرابع عام  2021م
Fourth quarter 2021</t>
  </si>
  <si>
    <t>الربع الأول عام  2022م
First quarter 2022</t>
  </si>
  <si>
    <t>الربع الثاني عام  2022م
Second quarter 2022</t>
  </si>
  <si>
    <t>الربع الثالث عام  2022م
Third quarter 2022</t>
  </si>
  <si>
    <t>خلال الفترة During Period</t>
  </si>
  <si>
    <t>جهات حكومية وشبه حكومية Government  and Quasi-Government Entities</t>
  </si>
  <si>
    <t>البنوك (تجارية واستثمارية) Banks ( commercial  and Investment)</t>
  </si>
  <si>
    <t>المؤسسات والشركات Firms ( Private or Public)</t>
  </si>
  <si>
    <t>صناديق الاستثمار Investment Funds</t>
  </si>
  <si>
    <t>الأفراد Individuals</t>
  </si>
  <si>
    <t>أخرى Others</t>
  </si>
  <si>
    <r>
      <t>الإجمالي
 </t>
    </r>
    <r>
      <rPr>
        <sz val="11"/>
        <color rgb="FF00B0F0"/>
        <rFont val="Calibri"/>
        <family val="2"/>
        <scheme val="minor"/>
      </rPr>
      <t>(مليون ريال)</t>
    </r>
    <r>
      <rPr>
        <sz val="11"/>
        <color theme="0"/>
        <rFont val="Calibri"/>
        <family val="2"/>
        <charset val="178"/>
        <scheme val="minor"/>
      </rPr>
      <t xml:space="preserve"> Total</t>
    </r>
    <r>
      <rPr>
        <sz val="11"/>
        <color rgb="FF00B0F0"/>
        <rFont val="Calibri"/>
        <family val="2"/>
        <scheme val="minor"/>
      </rPr>
      <t xml:space="preserve">
(Million Riyals)</t>
    </r>
  </si>
  <si>
    <t>الربع الرابع عام  2022م
Fourth quarter 2022</t>
  </si>
  <si>
    <r>
      <t xml:space="preserve">قيم الملكية للأفراد
</t>
    </r>
    <r>
      <rPr>
        <sz val="11"/>
        <color rgb="FF00B0F0"/>
        <rFont val="Calibri"/>
        <family val="2"/>
        <charset val="178"/>
        <scheme val="minor"/>
      </rPr>
      <t xml:space="preserve"> (مليون ريال)</t>
    </r>
    <r>
      <rPr>
        <sz val="11"/>
        <color theme="0"/>
        <rFont val="Calibri"/>
        <family val="2"/>
        <charset val="178"/>
        <scheme val="minor"/>
      </rPr>
      <t xml:space="preserve"> Individuals Ownership Value  </t>
    </r>
    <r>
      <rPr>
        <sz val="11"/>
        <color rgb="FF00B0F0"/>
        <rFont val="Calibri"/>
        <family val="2"/>
        <charset val="178"/>
        <scheme val="minor"/>
      </rPr>
      <t>(Million Riyals)</t>
    </r>
  </si>
  <si>
    <t>عدد الأفراد
Individuals  Number</t>
  </si>
  <si>
    <r>
      <t xml:space="preserve">قيم الملكية للشركات
</t>
    </r>
    <r>
      <rPr>
        <sz val="11"/>
        <color rgb="FF00B0F0"/>
        <rFont val="Calibri"/>
        <family val="2"/>
        <charset val="178"/>
        <scheme val="minor"/>
      </rPr>
      <t xml:space="preserve"> (مليون ريال)</t>
    </r>
    <r>
      <rPr>
        <sz val="11"/>
        <color theme="0"/>
        <rFont val="Calibri"/>
        <family val="2"/>
        <charset val="178"/>
        <scheme val="minor"/>
      </rPr>
      <t xml:space="preserve"> Individuals Ownership Value  </t>
    </r>
    <r>
      <rPr>
        <sz val="11"/>
        <color rgb="FF00B0F0"/>
        <rFont val="Calibri"/>
        <family val="2"/>
        <charset val="178"/>
        <scheme val="minor"/>
      </rPr>
      <t>(Million Riyals)</t>
    </r>
  </si>
  <si>
    <t>عدد شركات
Individuals  Number</t>
  </si>
  <si>
    <r>
      <t xml:space="preserve">قيم الملكية للجهات الحكومية وشبه الحكومية  </t>
    </r>
    <r>
      <rPr>
        <sz val="11"/>
        <color rgb="FF00B0F0"/>
        <rFont val="Calibri"/>
        <family val="2"/>
        <charset val="178"/>
        <scheme val="minor"/>
      </rPr>
      <t>(مليون ريال)</t>
    </r>
    <r>
      <rPr>
        <sz val="11"/>
        <color theme="0"/>
        <rFont val="Calibri"/>
        <family val="2"/>
        <charset val="178"/>
        <scheme val="minor"/>
      </rPr>
      <t xml:space="preserve">
Government and Quasi-Government Entities 
 Ownership Value  </t>
    </r>
    <r>
      <rPr>
        <sz val="11"/>
        <color rgb="FF00B0F0"/>
        <rFont val="Calibri"/>
        <family val="2"/>
        <charset val="178"/>
        <scheme val="minor"/>
      </rPr>
      <t>(Million Riyals)</t>
    </r>
  </si>
  <si>
    <t>عدد الجهات الحكومية وشبه الحكومية
Government and Quasi-Government Entities Number</t>
  </si>
  <si>
    <r>
      <t xml:space="preserve">الصناديق*
 قيم الملكية
</t>
    </r>
    <r>
      <rPr>
        <sz val="11"/>
        <color rgb="FF00B0F0"/>
        <rFont val="Calibri"/>
        <family val="2"/>
        <charset val="178"/>
        <scheme val="minor"/>
      </rPr>
      <t xml:space="preserve"> (مليون ريال)</t>
    </r>
    <r>
      <rPr>
        <sz val="11"/>
        <color theme="0"/>
        <rFont val="Calibri"/>
        <family val="2"/>
        <charset val="178"/>
        <scheme val="minor"/>
      </rPr>
      <t xml:space="preserve"> * Funds Ownership Value  </t>
    </r>
    <r>
      <rPr>
        <sz val="11"/>
        <color rgb="FF00B0F0"/>
        <rFont val="Calibri"/>
        <family val="2"/>
        <charset val="178"/>
        <scheme val="minor"/>
      </rPr>
      <t>(Million Riyals)</t>
    </r>
  </si>
  <si>
    <t>عدد الصناديق*
* Funds  Number</t>
  </si>
  <si>
    <r>
      <t xml:space="preserve">إجمالي القيمة
 </t>
    </r>
    <r>
      <rPr>
        <sz val="11"/>
        <color rgb="FF00B0F0"/>
        <rFont val="Calibri"/>
        <family val="2"/>
        <charset val="178"/>
        <scheme val="minor"/>
      </rPr>
      <t>(مليون ريال)</t>
    </r>
    <r>
      <rPr>
        <sz val="11"/>
        <color theme="0"/>
        <rFont val="Calibri"/>
        <family val="2"/>
        <charset val="178"/>
        <scheme val="minor"/>
      </rPr>
      <t xml:space="preserve"> Total
 </t>
    </r>
    <r>
      <rPr>
        <sz val="11"/>
        <color rgb="FF00B0F0"/>
        <rFont val="Calibri"/>
        <family val="2"/>
        <charset val="178"/>
        <scheme val="minor"/>
      </rPr>
      <t>(Million Riyals)</t>
    </r>
    <r>
      <rPr>
        <sz val="11"/>
        <color theme="0"/>
        <rFont val="Calibri"/>
        <family val="2"/>
        <charset val="178"/>
        <scheme val="minor"/>
      </rPr>
      <t xml:space="preserve">  Value</t>
    </r>
  </si>
  <si>
    <t>الربع الأول عام  2023م
First quarter 2023</t>
  </si>
  <si>
    <t>الربع الثاني عام  2023م
Second quarter 2023</t>
  </si>
  <si>
    <t>الربع الثالث عام  2023م
Third quarter 2023</t>
  </si>
  <si>
    <t>الربع الرابع عام  2023م
Fourth quarter 2023</t>
  </si>
  <si>
    <t>الربع الأول عام  2024م
First quarter 2024</t>
  </si>
  <si>
    <t>الربع الثاني عام  2024م
second quarter 2024</t>
  </si>
  <si>
    <t>الربع الثالث عام  2024م
Third quarter 2024</t>
  </si>
  <si>
    <t>الربع الرابع عام  2024م
Fourth quarter 2024</t>
  </si>
  <si>
    <t>الربع الأول عام  2025م
First quarter 2025</t>
  </si>
  <si>
    <t>الربع الثاني عام  2025م
second quarter 2025</t>
  </si>
  <si>
    <t>النشرة الإحصائية ربع السنوية
  Statistical Bulletin
العدد الأربع والأربعون الربع الثاني لعام 2025م 
44nd Issue- Second Quarter 2025</t>
  </si>
  <si>
    <t> 1</t>
  </si>
  <si>
    <t xml:space="preserve">  جدول رقم (30): عدد الملاك وقيم الملكية للصكوك والسندات المدرجة مصنفين حسب نوع المالك 
Table (30): Number of Owners and Ownership Values in Listed Sukuk and Bonds Classified by Type of Owner</t>
  </si>
  <si>
    <t>جدول رقم (30): عدد الملاك وقيم الملكية للصكوك والسندات المدرجة مصنفين حسب نوع المالك  </t>
  </si>
  <si>
    <t>جدول رقم (31): قيم الاكتتابات العامة للصكوك والسندات مصنفة حسب نوع المستثمر</t>
  </si>
  <si>
    <t xml:space="preserve">جدول رقم (34): أدوات الدين غير المُدرجة للشركات </t>
  </si>
  <si>
    <t xml:space="preserve">Table (30): Number of Owners and Ownership Values in Listed Sukuk and Bonds Classified by Type of Owner </t>
  </si>
  <si>
    <t>Table (31): Offerings' Values of Sukuks and Bonds Classified by Subscribers</t>
  </si>
  <si>
    <t>جدول رقم (31): قيم الاكتتابات العامة للصكوك والسندات مصنفة حسب نوع المستثمر
Table (31): Offerings' Values of Sukuks and Bonds Classified by Subscribers</t>
  </si>
  <si>
    <t>*كلي وجزئي</t>
  </si>
  <si>
    <t xml:space="preserve">جدول رقم (32): أدوات الدين المُدرجة للشركات </t>
  </si>
  <si>
    <t xml:space="preserve">جدول رقم (33): أدوات الدين المُدرجة لحكومة المملكة </t>
  </si>
  <si>
    <t xml:space="preserve">*كلي وجزئي		</t>
  </si>
  <si>
    <t>مؤشر السوق (نقطة)
Market Index (Points)</t>
  </si>
  <si>
    <t>القيمة الإجمالية للإصدارات القائمة (مليون ريال)
Total Value of Outstanding Issues (Million Riyals)</t>
  </si>
  <si>
    <t>عدد الإصدارات الجديدة
Number of New Issues</t>
  </si>
  <si>
    <t>عدد الإصدارات القائمة
Number of Outstanding Issues</t>
  </si>
  <si>
    <t>القيمة الإجمالية للإصدارات الجديدة (مليون ريال)*
Total Value of New Issues (Million Riyals)*</t>
  </si>
  <si>
    <t>عدد الإصدارات المستردة
Number of Redeemed Issuances</t>
  </si>
  <si>
    <t>القيمة الإجمالية للإصدارات المستردة (مليون ريال)*
Total Value of Redeemed Issuances (Million Riyals)*</t>
  </si>
  <si>
    <t>عدد الصفقات
Number of Transactions</t>
  </si>
  <si>
    <t>القيمة الإجمالية لأدوات الدين المتداولة (مليون ريال)
Total Value of Traded Debt Instruments (Million Riyals)</t>
  </si>
  <si>
    <t>المتوسط اليومي لقيمة أدوات الدين المتداولة (مليون ريال)
Average Daily Value of Traded Debt Instruments (Million Riyals)</t>
  </si>
  <si>
    <t>عدد المصدرين
Number of Issuers</t>
  </si>
  <si>
    <t>جدول رقم (32): أدوات الدين المُدرجة للشركات
Table (32): Listed Corporate Debt Instruments</t>
  </si>
  <si>
    <t>Table (32): Listed Corporate Debt Instruments</t>
  </si>
  <si>
    <t>Table (33):Listed Saudi Government Debt Instruments</t>
  </si>
  <si>
    <t>جدول رقم (33): أدوات الدين المُدرجة لحكومة المملكة 
Table (33):Listed Saudi Government Debt Instruments</t>
  </si>
  <si>
    <t>Table (34):Unlisted Corporate Debt Instruments</t>
  </si>
  <si>
    <t>جدول رقم (34): أدوات الدين غير المُدرجة للشركات
Table (34):Unlisted Corporate Debt Instruments</t>
  </si>
  <si>
    <t>*Full and partial</t>
  </si>
  <si>
    <t>لربع الثالث عام  2025م
Third quarter 2025</t>
  </si>
  <si>
    <t>الربع الرابع عام  2025م
Fourth quarter 2025</t>
  </si>
  <si>
    <t>الربع الثالث عام  2025م
third quarter 2025</t>
  </si>
  <si>
    <t>الربع الرابع عام  2025م
fourth quarter 2025</t>
  </si>
  <si>
    <t>الربع الثالث عام  2025م
Third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</si>
</sst>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-* #,##0.00_-;_-* #,##0.00\-;_-* &quot;-&quot;??_-;_-@_-"/>
    <numFmt numFmtId="166" formatCode="_-* #,##0\ _€_-;\-* #,##0\ _€_-;_-* &quot;-&quot;\ _€_-;_-@_-"/>
    <numFmt numFmtId="167" formatCode="_-* #,##0.00\ _€_-;\-* #,##0.00\ _€_-;_-* &quot;-&quot;??\ _€_-;_-@_-"/>
    <numFmt numFmtId="168" formatCode="_-* #,##0\ &quot;€&quot;_-;\-* #,##0\ &quot;€&quot;_-;_-* &quot;-&quot;\ &quot;€&quot;_-;_-@_-"/>
    <numFmt numFmtId="169" formatCode="_-* #,##0.00\ &quot;€&quot;_-;\-* #,##0.00\ &quot;€&quot;_-;_-* &quot;-&quot;??\ &quot;€&quot;_-;_-@_-"/>
    <numFmt numFmtId="170" formatCode="_-* #,##0\ _S_E_K_-;\-* #,##0\ _S_E_K_-;_-* &quot;-&quot;\ _S_E_K_-;_-@_-"/>
    <numFmt numFmtId="171" formatCode="_-* #,##0\ &quot;SEK&quot;_-;\-* #,##0\ &quot;SEK&quot;_-;_-* &quot;-&quot;\ &quot;SEK&quot;_-;_-@_-"/>
  </numFmts>
  <fonts count="59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b/>
      <u/>
      <sz val="11"/>
      <color theme="0" tint="-0.499984740745262"/>
      <name val="GE Dinar One Light"/>
      <family val="1"/>
      <charset val="178"/>
    </font>
    <font>
      <b/>
      <u/>
      <sz val="12"/>
      <color theme="0" tint="-0.499984740745262"/>
      <name val="GE Dinar One Light"/>
      <family val="1"/>
      <charset val="178"/>
    </font>
    <font>
      <sz val="10"/>
      <color rgb="FF000000"/>
      <name val="Cambria"/>
      <family val="1"/>
      <scheme val="major"/>
    </font>
    <font>
      <b/>
      <sz val="12"/>
      <color rgb="FF000000"/>
      <name val="Cambria"/>
      <family val="1"/>
      <scheme val="major"/>
    </font>
    <font>
      <sz val="10"/>
      <name val="Arial"/>
      <family val="2"/>
    </font>
    <font>
      <sz val="11"/>
      <color indexed="8"/>
      <name val="Calibri"/>
      <family val="2"/>
      <charset val="17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8.25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mbria"/>
      <family val="1"/>
      <scheme val="maj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B0F0"/>
      <name val="Cambria"/>
      <family val="1"/>
      <scheme val="major"/>
    </font>
    <font>
      <u/>
      <sz val="11"/>
      <color theme="0" tint="-0.499984740745262"/>
      <name val="GE Dinar One Light"/>
      <family val="1"/>
      <charset val="178"/>
    </font>
    <font>
      <sz val="12"/>
      <color theme="1"/>
      <name val="Calibri"/>
      <family val="2"/>
      <charset val="178"/>
      <scheme val="minor"/>
    </font>
    <font>
      <sz val="11"/>
      <color rgb="FF00B0F0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color rgb="FF00B0F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b/>
      <sz val="11"/>
      <color theme="0"/>
      <name val="Calibri"/>
      <family val="2"/>
      <charset val="178"/>
      <scheme val="minor"/>
    </font>
    <font>
      <sz val="11"/>
      <name val="Calibri"/>
      <family val="2"/>
      <charset val="178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F7FD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4B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medium">
        <color theme="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39997558519241921"/>
      </bottom>
      <diagonal/>
    </border>
    <border>
      <left/>
      <right/>
      <top/>
      <bottom style="thin">
        <color rgb="FF8194DD"/>
      </bottom>
      <diagonal/>
    </border>
  </borders>
  <cellStyleXfs count="1276">
    <xf numFmtId="0" fontId="0" fillId="0" borderId="0"/>
    <xf numFmtId="0" fontId="19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0" fontId="17" fillId="0" borderId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18" fillId="0" borderId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5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18" fillId="0" borderId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9" fillId="24" borderId="6" applyNumberFormat="0" applyAlignment="0" applyProtection="0"/>
    <xf numFmtId="0" fontId="29" fillId="24" borderId="6" applyNumberFormat="0" applyAlignment="0" applyProtection="0"/>
    <xf numFmtId="0" fontId="29" fillId="24" borderId="6" applyNumberFormat="0" applyAlignment="0" applyProtection="0"/>
    <xf numFmtId="0" fontId="29" fillId="24" borderId="6" applyNumberFormat="0" applyAlignment="0" applyProtection="0"/>
    <xf numFmtId="0" fontId="29" fillId="24" borderId="6" applyNumberFormat="0" applyAlignment="0" applyProtection="0"/>
    <xf numFmtId="0" fontId="30" fillId="25" borderId="7" applyNumberFormat="0" applyAlignment="0" applyProtection="0"/>
    <xf numFmtId="0" fontId="30" fillId="25" borderId="7" applyNumberFormat="0" applyAlignment="0" applyProtection="0"/>
    <xf numFmtId="0" fontId="30" fillId="25" borderId="7" applyNumberFormat="0" applyAlignment="0" applyProtection="0"/>
    <xf numFmtId="0" fontId="30" fillId="25" borderId="7" applyNumberFormat="0" applyAlignment="0" applyProtection="0"/>
    <xf numFmtId="0" fontId="30" fillId="25" borderId="7" applyNumberFormat="0" applyAlignment="0" applyProtection="0"/>
    <xf numFmtId="165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38" fontId="31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11" borderId="6" applyNumberFormat="0" applyAlignment="0" applyProtection="0"/>
    <xf numFmtId="0" fontId="37" fillId="11" borderId="6" applyNumberFormat="0" applyAlignment="0" applyProtection="0"/>
    <xf numFmtId="0" fontId="37" fillId="11" borderId="6" applyNumberFormat="0" applyAlignment="0" applyProtection="0"/>
    <xf numFmtId="0" fontId="37" fillId="11" borderId="6" applyNumberFormat="0" applyAlignment="0" applyProtection="0"/>
    <xf numFmtId="0" fontId="37" fillId="11" borderId="6" applyNumberFormat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166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24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40" fillId="24" borderId="13" applyNumberFormat="0" applyAlignment="0" applyProtection="0"/>
    <xf numFmtId="0" fontId="40" fillId="24" borderId="13" applyNumberFormat="0" applyAlignment="0" applyProtection="0"/>
    <xf numFmtId="0" fontId="40" fillId="24" borderId="13" applyNumberFormat="0" applyAlignment="0" applyProtection="0"/>
    <xf numFmtId="0" fontId="40" fillId="24" borderId="13" applyNumberFormat="0" applyAlignment="0" applyProtection="0"/>
    <xf numFmtId="0" fontId="40" fillId="24" borderId="13" applyNumberForma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170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3" fillId="0" borderId="0"/>
    <xf numFmtId="164" fontId="18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8" fillId="0" borderId="0"/>
    <xf numFmtId="165" fontId="1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5" fontId="1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7" fillId="0" borderId="0"/>
    <xf numFmtId="165" fontId="18" fillId="0" borderId="0" applyFont="0" applyFill="0" applyBorder="0" applyAlignment="0" applyProtection="0"/>
    <xf numFmtId="0" fontId="7" fillId="0" borderId="0"/>
    <xf numFmtId="165" fontId="1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0" fontId="6" fillId="0" borderId="0"/>
    <xf numFmtId="0" fontId="4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45" fillId="0" borderId="0" xfId="0" applyFont="1"/>
    <xf numFmtId="0" fontId="22" fillId="0" borderId="0" xfId="0" applyFont="1" applyAlignment="1">
      <alignment horizontal="right" vertical="center" readingOrder="2"/>
    </xf>
    <xf numFmtId="0" fontId="23" fillId="4" borderId="0" xfId="0" applyFont="1" applyFill="1" applyAlignment="1">
      <alignment vertical="center" readingOrder="2"/>
    </xf>
    <xf numFmtId="0" fontId="23" fillId="4" borderId="0" xfId="0" applyFont="1" applyFill="1" applyAlignment="1">
      <alignment horizontal="right" vertical="center" readingOrder="2"/>
    </xf>
    <xf numFmtId="0" fontId="22" fillId="0" borderId="0" xfId="0" applyFont="1" applyAlignment="1">
      <alignment horizontal="left" vertical="center" readingOrder="1"/>
    </xf>
    <xf numFmtId="0" fontId="0" fillId="0" borderId="0" xfId="0" applyAlignment="1">
      <alignment horizontal="right"/>
    </xf>
    <xf numFmtId="0" fontId="5" fillId="0" borderId="0" xfId="0" applyFont="1"/>
    <xf numFmtId="0" fontId="5" fillId="0" borderId="2" xfId="0" applyFont="1" applyBorder="1"/>
    <xf numFmtId="0" fontId="47" fillId="3" borderId="16" xfId="0" applyFont="1" applyFill="1" applyBorder="1" applyAlignment="1">
      <alignment vertical="center" wrapText="1" readingOrder="2"/>
    </xf>
    <xf numFmtId="0" fontId="50" fillId="0" borderId="0" xfId="1" applyFont="1" applyFill="1" applyAlignment="1">
      <alignment vertical="center"/>
    </xf>
    <xf numFmtId="0" fontId="47" fillId="3" borderId="15" xfId="0" applyFont="1" applyFill="1" applyBorder="1" applyAlignment="1">
      <alignment vertical="center" wrapText="1" readingOrder="2"/>
    </xf>
    <xf numFmtId="0" fontId="49" fillId="4" borderId="1" xfId="0" applyFont="1" applyFill="1" applyBorder="1" applyAlignment="1">
      <alignment horizontal="center" vertical="center" wrapText="1" readingOrder="1"/>
    </xf>
    <xf numFmtId="4" fontId="46" fillId="2" borderId="15" xfId="0" applyNumberFormat="1" applyFont="1" applyFill="1" applyBorder="1" applyAlignment="1">
      <alignment horizontal="center" vertical="center" wrapText="1" readingOrder="1"/>
    </xf>
    <xf numFmtId="0" fontId="48" fillId="0" borderId="0" xfId="1" applyFont="1" applyFill="1" applyBorder="1" applyAlignment="1">
      <alignment horizontal="right" vertical="center" wrapText="1" readingOrder="2"/>
    </xf>
    <xf numFmtId="4" fontId="47" fillId="2" borderId="15" xfId="0" applyNumberFormat="1" applyFont="1" applyFill="1" applyBorder="1" applyAlignment="1">
      <alignment horizontal="center" vertical="center" wrapText="1" readingOrder="1"/>
    </xf>
    <xf numFmtId="3" fontId="47" fillId="2" borderId="15" xfId="0" applyNumberFormat="1" applyFont="1" applyFill="1" applyBorder="1" applyAlignment="1">
      <alignment horizontal="center" vertical="center" wrapText="1" readingOrder="1"/>
    </xf>
    <xf numFmtId="0" fontId="53" fillId="28" borderId="3" xfId="0" applyFont="1" applyFill="1" applyBorder="1" applyAlignment="1">
      <alignment horizontal="center" vertical="center" wrapText="1"/>
    </xf>
    <xf numFmtId="0" fontId="53" fillId="28" borderId="5" xfId="0" applyFont="1" applyFill="1" applyBorder="1" applyAlignment="1">
      <alignment horizontal="center" vertical="center" wrapText="1"/>
    </xf>
    <xf numFmtId="0" fontId="53" fillId="28" borderId="4" xfId="0" applyFont="1" applyFill="1" applyBorder="1" applyAlignment="1">
      <alignment horizontal="center" vertical="center" wrapText="1"/>
    </xf>
    <xf numFmtId="3" fontId="47" fillId="2" borderId="16" xfId="0" applyNumberFormat="1" applyFont="1" applyFill="1" applyBorder="1" applyAlignment="1">
      <alignment horizontal="center" vertical="center" wrapText="1" readingOrder="1"/>
    </xf>
    <xf numFmtId="4" fontId="47" fillId="2" borderId="16" xfId="0" applyNumberFormat="1" applyFont="1" applyFill="1" applyBorder="1" applyAlignment="1">
      <alignment horizontal="center" vertical="center" wrapText="1" readingOrder="1"/>
    </xf>
    <xf numFmtId="0" fontId="53" fillId="28" borderId="5" xfId="0" applyFont="1" applyFill="1" applyBorder="1" applyAlignment="1">
      <alignment vertical="center" wrapText="1"/>
    </xf>
    <xf numFmtId="4" fontId="46" fillId="2" borderId="16" xfId="0" applyNumberFormat="1" applyFont="1" applyFill="1" applyBorder="1" applyAlignment="1">
      <alignment horizontal="center" vertical="center" wrapText="1" readingOrder="1"/>
    </xf>
    <xf numFmtId="0" fontId="48" fillId="5" borderId="0" xfId="1" applyFont="1" applyFill="1" applyBorder="1" applyAlignment="1">
      <alignment horizontal="right" vertical="center" readingOrder="2"/>
    </xf>
    <xf numFmtId="4" fontId="56" fillId="30" borderId="15" xfId="0" applyNumberFormat="1" applyFont="1" applyFill="1" applyBorder="1" applyAlignment="1">
      <alignment horizontal="center" vertical="center" wrapText="1" readingOrder="1"/>
    </xf>
    <xf numFmtId="4" fontId="56" fillId="30" borderId="18" xfId="0" applyNumberFormat="1" applyFont="1" applyFill="1" applyBorder="1" applyAlignment="1">
      <alignment horizontal="center" vertical="center" wrapText="1" readingOrder="1"/>
    </xf>
    <xf numFmtId="4" fontId="56" fillId="30" borderId="16" xfId="0" applyNumberFormat="1" applyFont="1" applyFill="1" applyBorder="1" applyAlignment="1">
      <alignment horizontal="center" vertical="center" wrapText="1" readingOrder="1"/>
    </xf>
    <xf numFmtId="0" fontId="53" fillId="28" borderId="17" xfId="0" applyFont="1" applyFill="1" applyBorder="1" applyAlignment="1">
      <alignment horizontal="center" vertical="center" wrapText="1"/>
    </xf>
    <xf numFmtId="0" fontId="58" fillId="5" borderId="0" xfId="1" applyFont="1" applyFill="1" applyAlignment="1">
      <alignment vertical="center"/>
    </xf>
    <xf numFmtId="0" fontId="58" fillId="29" borderId="0" xfId="1" applyFont="1" applyFill="1" applyAlignment="1">
      <alignment vertical="center"/>
    </xf>
    <xf numFmtId="0" fontId="58" fillId="29" borderId="21" xfId="1" applyFont="1" applyFill="1" applyBorder="1" applyAlignment="1">
      <alignment vertical="center"/>
    </xf>
    <xf numFmtId="3" fontId="56" fillId="30" borderId="18" xfId="0" applyNumberFormat="1" applyFont="1" applyFill="1" applyBorder="1" applyAlignment="1">
      <alignment horizontal="center" vertical="center" wrapText="1" readingOrder="1"/>
    </xf>
    <xf numFmtId="3" fontId="56" fillId="30" borderId="15" xfId="0" applyNumberFormat="1" applyFont="1" applyFill="1" applyBorder="1" applyAlignment="1">
      <alignment horizontal="center" vertical="center" wrapText="1" readingOrder="1"/>
    </xf>
    <xf numFmtId="3" fontId="56" fillId="30" borderId="16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right" readingOrder="2"/>
    </xf>
    <xf numFmtId="0" fontId="57" fillId="28" borderId="19" xfId="0" applyFont="1" applyFill="1" applyBorder="1" applyAlignment="1">
      <alignment horizontal="center" vertical="center" wrapText="1"/>
    </xf>
    <xf numFmtId="0" fontId="57" fillId="28" borderId="2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8" fillId="29" borderId="0" xfId="1" applyFont="1" applyFill="1" applyBorder="1" applyAlignment="1">
      <alignment horizontal="left" vertical="center" readingOrder="1"/>
    </xf>
    <xf numFmtId="0" fontId="58" fillId="29" borderId="21" xfId="1" applyFont="1" applyFill="1" applyBorder="1" applyAlignment="1">
      <alignment horizontal="left" vertical="center" readingOrder="1"/>
    </xf>
    <xf numFmtId="0" fontId="55" fillId="28" borderId="0" xfId="0" applyFont="1" applyFill="1" applyAlignment="1">
      <alignment horizontal="center" vertical="center" wrapText="1"/>
    </xf>
    <xf numFmtId="0" fontId="48" fillId="0" borderId="0" xfId="1" applyFont="1" applyFill="1" applyAlignment="1">
      <alignment horizontal="left" vertical="center" wrapText="1" readingOrder="1"/>
    </xf>
    <xf numFmtId="0" fontId="52" fillId="28" borderId="0" xfId="1" applyFont="1" applyFill="1" applyBorder="1" applyAlignment="1">
      <alignment horizontal="center" vertical="center" wrapText="1" readingOrder="2"/>
    </xf>
    <xf numFmtId="0" fontId="52" fillId="28" borderId="0" xfId="1" applyFont="1" applyFill="1" applyBorder="1" applyAlignment="1">
      <alignment horizontal="center" vertical="center" readingOrder="2"/>
    </xf>
    <xf numFmtId="0" fontId="58" fillId="5" borderId="0" xfId="1" applyFont="1" applyFill="1" applyBorder="1" applyAlignment="1">
      <alignment horizontal="left" vertical="center" readingOrder="1"/>
    </xf>
    <xf numFmtId="0" fontId="51" fillId="0" borderId="0" xfId="0" applyFont="1" applyAlignment="1">
      <alignment horizontal="center" vertical="center" wrapText="1"/>
    </xf>
  </cellXfs>
  <cellStyles count="1276">
    <cellStyle name="20% - Accent1 2" xfId="23" xr:uid="{00000000-0005-0000-0000-000000000000}"/>
    <cellStyle name="20% - Accent1 3" xfId="26" xr:uid="{00000000-0005-0000-0000-000001000000}"/>
    <cellStyle name="20% - Accent1 4" xfId="29" xr:uid="{00000000-0005-0000-0000-000002000000}"/>
    <cellStyle name="20% - Accent1 5" xfId="33" xr:uid="{00000000-0005-0000-0000-000003000000}"/>
    <cellStyle name="20% - Accent1 6" xfId="31" xr:uid="{00000000-0005-0000-0000-000004000000}"/>
    <cellStyle name="20% - Accent2 2" xfId="28" xr:uid="{00000000-0005-0000-0000-000005000000}"/>
    <cellStyle name="20% - Accent2 3" xfId="24" xr:uid="{00000000-0005-0000-0000-000006000000}"/>
    <cellStyle name="20% - Accent2 4" xfId="27" xr:uid="{00000000-0005-0000-0000-000007000000}"/>
    <cellStyle name="20% - Accent2 5" xfId="30" xr:uid="{00000000-0005-0000-0000-000008000000}"/>
    <cellStyle name="20% - Accent2 6" xfId="34" xr:uid="{00000000-0005-0000-0000-000009000000}"/>
    <cellStyle name="20% - Accent3 2" xfId="35" xr:uid="{00000000-0005-0000-0000-00000A000000}"/>
    <cellStyle name="20% - Accent3 3" xfId="36" xr:uid="{00000000-0005-0000-0000-00000B000000}"/>
    <cellStyle name="20% - Accent3 4" xfId="37" xr:uid="{00000000-0005-0000-0000-00000C000000}"/>
    <cellStyle name="20% - Accent3 5" xfId="38" xr:uid="{00000000-0005-0000-0000-00000D000000}"/>
    <cellStyle name="20% - Accent3 6" xfId="39" xr:uid="{00000000-0005-0000-0000-00000E000000}"/>
    <cellStyle name="20% - Accent4 2" xfId="40" xr:uid="{00000000-0005-0000-0000-00000F000000}"/>
    <cellStyle name="20% - Accent4 3" xfId="41" xr:uid="{00000000-0005-0000-0000-000010000000}"/>
    <cellStyle name="20% - Accent4 4" xfId="42" xr:uid="{00000000-0005-0000-0000-000011000000}"/>
    <cellStyle name="20% - Accent4 5" xfId="43" xr:uid="{00000000-0005-0000-0000-000012000000}"/>
    <cellStyle name="20% - Accent4 6" xfId="44" xr:uid="{00000000-0005-0000-0000-000013000000}"/>
    <cellStyle name="20% - Accent5 2" xfId="45" xr:uid="{00000000-0005-0000-0000-000014000000}"/>
    <cellStyle name="20% - Accent5 3" xfId="46" xr:uid="{00000000-0005-0000-0000-000015000000}"/>
    <cellStyle name="20% - Accent5 4" xfId="47" xr:uid="{00000000-0005-0000-0000-000016000000}"/>
    <cellStyle name="20% - Accent5 5" xfId="48" xr:uid="{00000000-0005-0000-0000-000017000000}"/>
    <cellStyle name="20% - Accent5 6" xfId="49" xr:uid="{00000000-0005-0000-0000-000018000000}"/>
    <cellStyle name="20% - Accent6 2" xfId="50" xr:uid="{00000000-0005-0000-0000-000019000000}"/>
    <cellStyle name="20% - Accent6 3" xfId="51" xr:uid="{00000000-0005-0000-0000-00001A000000}"/>
    <cellStyle name="20% - Accent6 4" xfId="52" xr:uid="{00000000-0005-0000-0000-00001B000000}"/>
    <cellStyle name="20% - Accent6 5" xfId="53" xr:uid="{00000000-0005-0000-0000-00001C000000}"/>
    <cellStyle name="20% - Accent6 6" xfId="54" xr:uid="{00000000-0005-0000-0000-00001D000000}"/>
    <cellStyle name="40% - Accent1 2" xfId="55" xr:uid="{00000000-0005-0000-0000-00001E000000}"/>
    <cellStyle name="40% - Accent1 3" xfId="56" xr:uid="{00000000-0005-0000-0000-00001F000000}"/>
    <cellStyle name="40% - Accent1 4" xfId="57" xr:uid="{00000000-0005-0000-0000-000020000000}"/>
    <cellStyle name="40% - Accent1 5" xfId="58" xr:uid="{00000000-0005-0000-0000-000021000000}"/>
    <cellStyle name="40% - Accent1 6" xfId="59" xr:uid="{00000000-0005-0000-0000-000022000000}"/>
    <cellStyle name="40% - Accent2 2" xfId="60" xr:uid="{00000000-0005-0000-0000-000023000000}"/>
    <cellStyle name="40% - Accent2 3" xfId="61" xr:uid="{00000000-0005-0000-0000-000024000000}"/>
    <cellStyle name="40% - Accent2 4" xfId="62" xr:uid="{00000000-0005-0000-0000-000025000000}"/>
    <cellStyle name="40% - Accent2 5" xfId="63" xr:uid="{00000000-0005-0000-0000-000026000000}"/>
    <cellStyle name="40% - Accent2 6" xfId="64" xr:uid="{00000000-0005-0000-0000-000027000000}"/>
    <cellStyle name="40% - Accent3 2" xfId="65" xr:uid="{00000000-0005-0000-0000-000028000000}"/>
    <cellStyle name="40% - Accent3 3" xfId="66" xr:uid="{00000000-0005-0000-0000-000029000000}"/>
    <cellStyle name="40% - Accent3 4" xfId="67" xr:uid="{00000000-0005-0000-0000-00002A000000}"/>
    <cellStyle name="40% - Accent3 5" xfId="68" xr:uid="{00000000-0005-0000-0000-00002B000000}"/>
    <cellStyle name="40% - Accent3 6" xfId="69" xr:uid="{00000000-0005-0000-0000-00002C000000}"/>
    <cellStyle name="40% - Accent4 2" xfId="70" xr:uid="{00000000-0005-0000-0000-00002D000000}"/>
    <cellStyle name="40% - Accent4 3" xfId="71" xr:uid="{00000000-0005-0000-0000-00002E000000}"/>
    <cellStyle name="40% - Accent4 4" xfId="72" xr:uid="{00000000-0005-0000-0000-00002F000000}"/>
    <cellStyle name="40% - Accent4 5" xfId="73" xr:uid="{00000000-0005-0000-0000-000030000000}"/>
    <cellStyle name="40% - Accent4 6" xfId="74" xr:uid="{00000000-0005-0000-0000-000031000000}"/>
    <cellStyle name="40% - Accent5 2" xfId="75" xr:uid="{00000000-0005-0000-0000-000032000000}"/>
    <cellStyle name="40% - Accent5 3" xfId="76" xr:uid="{00000000-0005-0000-0000-000033000000}"/>
    <cellStyle name="40% - Accent5 4" xfId="77" xr:uid="{00000000-0005-0000-0000-000034000000}"/>
    <cellStyle name="40% - Accent5 5" xfId="78" xr:uid="{00000000-0005-0000-0000-000035000000}"/>
    <cellStyle name="40% - Accent5 6" xfId="79" xr:uid="{00000000-0005-0000-0000-000036000000}"/>
    <cellStyle name="40% - Accent6 2" xfId="80" xr:uid="{00000000-0005-0000-0000-000037000000}"/>
    <cellStyle name="40% - Accent6 3" xfId="81" xr:uid="{00000000-0005-0000-0000-000038000000}"/>
    <cellStyle name="40% - Accent6 4" xfId="82" xr:uid="{00000000-0005-0000-0000-000039000000}"/>
    <cellStyle name="40% - Accent6 5" xfId="83" xr:uid="{00000000-0005-0000-0000-00003A000000}"/>
    <cellStyle name="40% - Accent6 6" xfId="84" xr:uid="{00000000-0005-0000-0000-00003B000000}"/>
    <cellStyle name="60% - Accent1 2" xfId="85" xr:uid="{00000000-0005-0000-0000-00003C000000}"/>
    <cellStyle name="60% - Accent1 3" xfId="86" xr:uid="{00000000-0005-0000-0000-00003D000000}"/>
    <cellStyle name="60% - Accent1 4" xfId="87" xr:uid="{00000000-0005-0000-0000-00003E000000}"/>
    <cellStyle name="60% - Accent1 5" xfId="88" xr:uid="{00000000-0005-0000-0000-00003F000000}"/>
    <cellStyle name="60% - Accent1 6" xfId="89" xr:uid="{00000000-0005-0000-0000-000040000000}"/>
    <cellStyle name="60% - Accent2 2" xfId="90" xr:uid="{00000000-0005-0000-0000-000041000000}"/>
    <cellStyle name="60% - Accent2 3" xfId="91" xr:uid="{00000000-0005-0000-0000-000042000000}"/>
    <cellStyle name="60% - Accent2 4" xfId="92" xr:uid="{00000000-0005-0000-0000-000043000000}"/>
    <cellStyle name="60% - Accent2 5" xfId="93" xr:uid="{00000000-0005-0000-0000-000044000000}"/>
    <cellStyle name="60% - Accent2 6" xfId="94" xr:uid="{00000000-0005-0000-0000-000045000000}"/>
    <cellStyle name="60% - Accent3 2" xfId="95" xr:uid="{00000000-0005-0000-0000-000046000000}"/>
    <cellStyle name="60% - Accent3 3" xfId="96" xr:uid="{00000000-0005-0000-0000-000047000000}"/>
    <cellStyle name="60% - Accent3 4" xfId="97" xr:uid="{00000000-0005-0000-0000-000048000000}"/>
    <cellStyle name="60% - Accent3 5" xfId="98" xr:uid="{00000000-0005-0000-0000-000049000000}"/>
    <cellStyle name="60% - Accent3 6" xfId="99" xr:uid="{00000000-0005-0000-0000-00004A000000}"/>
    <cellStyle name="60% - Accent4 2" xfId="100" xr:uid="{00000000-0005-0000-0000-00004B000000}"/>
    <cellStyle name="60% - Accent4 3" xfId="101" xr:uid="{00000000-0005-0000-0000-00004C000000}"/>
    <cellStyle name="60% - Accent4 4" xfId="102" xr:uid="{00000000-0005-0000-0000-00004D000000}"/>
    <cellStyle name="60% - Accent4 5" xfId="103" xr:uid="{00000000-0005-0000-0000-00004E000000}"/>
    <cellStyle name="60% - Accent4 6" xfId="104" xr:uid="{00000000-0005-0000-0000-00004F000000}"/>
    <cellStyle name="60% - Accent5 2" xfId="105" xr:uid="{00000000-0005-0000-0000-000050000000}"/>
    <cellStyle name="60% - Accent5 3" xfId="106" xr:uid="{00000000-0005-0000-0000-000051000000}"/>
    <cellStyle name="60% - Accent5 4" xfId="107" xr:uid="{00000000-0005-0000-0000-000052000000}"/>
    <cellStyle name="60% - Accent5 5" xfId="108" xr:uid="{00000000-0005-0000-0000-000053000000}"/>
    <cellStyle name="60% - Accent5 6" xfId="109" xr:uid="{00000000-0005-0000-0000-000054000000}"/>
    <cellStyle name="60% - Accent6 2" xfId="110" xr:uid="{00000000-0005-0000-0000-000055000000}"/>
    <cellStyle name="60% - Accent6 3" xfId="111" xr:uid="{00000000-0005-0000-0000-000056000000}"/>
    <cellStyle name="60% - Accent6 4" xfId="112" xr:uid="{00000000-0005-0000-0000-000057000000}"/>
    <cellStyle name="60% - Accent6 5" xfId="113" xr:uid="{00000000-0005-0000-0000-000058000000}"/>
    <cellStyle name="60% - Accent6 6" xfId="114" xr:uid="{00000000-0005-0000-0000-000059000000}"/>
    <cellStyle name="Accent1 2" xfId="115" xr:uid="{00000000-0005-0000-0000-00005A000000}"/>
    <cellStyle name="Accent1 3" xfId="116" xr:uid="{00000000-0005-0000-0000-00005B000000}"/>
    <cellStyle name="Accent1 4" xfId="117" xr:uid="{00000000-0005-0000-0000-00005C000000}"/>
    <cellStyle name="Accent1 5" xfId="118" xr:uid="{00000000-0005-0000-0000-00005D000000}"/>
    <cellStyle name="Accent1 6" xfId="119" xr:uid="{00000000-0005-0000-0000-00005E000000}"/>
    <cellStyle name="Accent2 2" xfId="120" xr:uid="{00000000-0005-0000-0000-00005F000000}"/>
    <cellStyle name="Accent2 3" xfId="121" xr:uid="{00000000-0005-0000-0000-000060000000}"/>
    <cellStyle name="Accent2 4" xfId="122" xr:uid="{00000000-0005-0000-0000-000061000000}"/>
    <cellStyle name="Accent2 5" xfId="123" xr:uid="{00000000-0005-0000-0000-000062000000}"/>
    <cellStyle name="Accent2 6" xfId="124" xr:uid="{00000000-0005-0000-0000-000063000000}"/>
    <cellStyle name="Accent3 2" xfId="125" xr:uid="{00000000-0005-0000-0000-000064000000}"/>
    <cellStyle name="Accent3 3" xfId="126" xr:uid="{00000000-0005-0000-0000-000065000000}"/>
    <cellStyle name="Accent3 4" xfId="127" xr:uid="{00000000-0005-0000-0000-000066000000}"/>
    <cellStyle name="Accent3 5" xfId="128" xr:uid="{00000000-0005-0000-0000-000067000000}"/>
    <cellStyle name="Accent3 6" xfId="129" xr:uid="{00000000-0005-0000-0000-000068000000}"/>
    <cellStyle name="Accent4 2" xfId="130" xr:uid="{00000000-0005-0000-0000-000069000000}"/>
    <cellStyle name="Accent4 3" xfId="131" xr:uid="{00000000-0005-0000-0000-00006A000000}"/>
    <cellStyle name="Accent4 4" xfId="132" xr:uid="{00000000-0005-0000-0000-00006B000000}"/>
    <cellStyle name="Accent4 5" xfId="133" xr:uid="{00000000-0005-0000-0000-00006C000000}"/>
    <cellStyle name="Accent4 6" xfId="134" xr:uid="{00000000-0005-0000-0000-00006D000000}"/>
    <cellStyle name="Accent5 2" xfId="135" xr:uid="{00000000-0005-0000-0000-00006E000000}"/>
    <cellStyle name="Accent5 3" xfId="136" xr:uid="{00000000-0005-0000-0000-00006F000000}"/>
    <cellStyle name="Accent5 4" xfId="137" xr:uid="{00000000-0005-0000-0000-000070000000}"/>
    <cellStyle name="Accent5 5" xfId="138" xr:uid="{00000000-0005-0000-0000-000071000000}"/>
    <cellStyle name="Accent5 6" xfId="139" xr:uid="{00000000-0005-0000-0000-000072000000}"/>
    <cellStyle name="Accent6 2" xfId="140" xr:uid="{00000000-0005-0000-0000-000073000000}"/>
    <cellStyle name="Accent6 3" xfId="141" xr:uid="{00000000-0005-0000-0000-000074000000}"/>
    <cellStyle name="Accent6 4" xfId="142" xr:uid="{00000000-0005-0000-0000-000075000000}"/>
    <cellStyle name="Accent6 5" xfId="143" xr:uid="{00000000-0005-0000-0000-000076000000}"/>
    <cellStyle name="Accent6 6" xfId="144" xr:uid="{00000000-0005-0000-0000-000077000000}"/>
    <cellStyle name="Bad 2" xfId="145" xr:uid="{00000000-0005-0000-0000-000078000000}"/>
    <cellStyle name="Bad 3" xfId="146" xr:uid="{00000000-0005-0000-0000-000079000000}"/>
    <cellStyle name="Bad 4" xfId="147" xr:uid="{00000000-0005-0000-0000-00007A000000}"/>
    <cellStyle name="Bad 5" xfId="148" xr:uid="{00000000-0005-0000-0000-00007B000000}"/>
    <cellStyle name="Bad 6" xfId="149" xr:uid="{00000000-0005-0000-0000-00007C000000}"/>
    <cellStyle name="Calculation 2" xfId="150" xr:uid="{00000000-0005-0000-0000-00007D000000}"/>
    <cellStyle name="Calculation 3" xfId="151" xr:uid="{00000000-0005-0000-0000-00007E000000}"/>
    <cellStyle name="Calculation 4" xfId="152" xr:uid="{00000000-0005-0000-0000-00007F000000}"/>
    <cellStyle name="Calculation 5" xfId="153" xr:uid="{00000000-0005-0000-0000-000080000000}"/>
    <cellStyle name="Calculation 6" xfId="154" xr:uid="{00000000-0005-0000-0000-000081000000}"/>
    <cellStyle name="Check Cell 2" xfId="155" xr:uid="{00000000-0005-0000-0000-000082000000}"/>
    <cellStyle name="Check Cell 3" xfId="156" xr:uid="{00000000-0005-0000-0000-000083000000}"/>
    <cellStyle name="Check Cell 4" xfId="157" xr:uid="{00000000-0005-0000-0000-000084000000}"/>
    <cellStyle name="Check Cell 5" xfId="158" xr:uid="{00000000-0005-0000-0000-000085000000}"/>
    <cellStyle name="Check Cell 6" xfId="159" xr:uid="{00000000-0005-0000-0000-000086000000}"/>
    <cellStyle name="Comma 10" xfId="341" xr:uid="{00000000-0005-0000-0000-000088000000}"/>
    <cellStyle name="Comma 10 2" xfId="346" xr:uid="{00000000-0005-0000-0000-000089000000}"/>
    <cellStyle name="Comma 10 2 2" xfId="810" xr:uid="{00000000-0005-0000-0000-00008A000000}"/>
    <cellStyle name="Comma 10 2 3" xfId="1245" xr:uid="{00000000-0005-0000-0000-00008B000000}"/>
    <cellStyle name="Comma 10 3" xfId="809" xr:uid="{00000000-0005-0000-0000-00008C000000}"/>
    <cellStyle name="Comma 10 4" xfId="1244" xr:uid="{00000000-0005-0000-0000-00008D000000}"/>
    <cellStyle name="Comma 11" xfId="387" xr:uid="{00000000-0005-0000-0000-00008E000000}"/>
    <cellStyle name="Comma 11 2" xfId="428" xr:uid="{00000000-0005-0000-0000-00008F000000}"/>
    <cellStyle name="Comma 11 2 2" xfId="544" xr:uid="{00000000-0005-0000-0000-000090000000}"/>
    <cellStyle name="Comma 11 2 2 2" xfId="755" xr:uid="{00000000-0005-0000-0000-000091000000}"/>
    <cellStyle name="Comma 11 2 2 2 2" xfId="1194" xr:uid="{00000000-0005-0000-0000-000092000000}"/>
    <cellStyle name="Comma 11 2 2 3" xfId="983" xr:uid="{00000000-0005-0000-0000-000093000000}"/>
    <cellStyle name="Comma 11 2 3" xfId="643" xr:uid="{00000000-0005-0000-0000-000094000000}"/>
    <cellStyle name="Comma 11 2 3 2" xfId="1082" xr:uid="{00000000-0005-0000-0000-000095000000}"/>
    <cellStyle name="Comma 11 2 4" xfId="870" xr:uid="{00000000-0005-0000-0000-000096000000}"/>
    <cellStyle name="Comma 11 3" xfId="504" xr:uid="{00000000-0005-0000-0000-000097000000}"/>
    <cellStyle name="Comma 11 3 2" xfId="715" xr:uid="{00000000-0005-0000-0000-000098000000}"/>
    <cellStyle name="Comma 11 3 2 2" xfId="1154" xr:uid="{00000000-0005-0000-0000-000099000000}"/>
    <cellStyle name="Comma 11 3 3" xfId="943" xr:uid="{00000000-0005-0000-0000-00009A000000}"/>
    <cellStyle name="Comma 11 4" xfId="603" xr:uid="{00000000-0005-0000-0000-00009B000000}"/>
    <cellStyle name="Comma 11 4 2" xfId="1042" xr:uid="{00000000-0005-0000-0000-00009C000000}"/>
    <cellStyle name="Comma 11 5" xfId="829" xr:uid="{00000000-0005-0000-0000-00009D000000}"/>
    <cellStyle name="Comma 11 6" xfId="1264" xr:uid="{00000000-0005-0000-0000-00009E000000}"/>
    <cellStyle name="Comma 12" xfId="389" xr:uid="{00000000-0005-0000-0000-00009F000000}"/>
    <cellStyle name="Comma 12 2" xfId="430" xr:uid="{00000000-0005-0000-0000-0000A0000000}"/>
    <cellStyle name="Comma 12 2 2" xfId="546" xr:uid="{00000000-0005-0000-0000-0000A1000000}"/>
    <cellStyle name="Comma 12 2 2 2" xfId="757" xr:uid="{00000000-0005-0000-0000-0000A2000000}"/>
    <cellStyle name="Comma 12 2 2 2 2" xfId="1196" xr:uid="{00000000-0005-0000-0000-0000A3000000}"/>
    <cellStyle name="Comma 12 2 2 3" xfId="985" xr:uid="{00000000-0005-0000-0000-0000A4000000}"/>
    <cellStyle name="Comma 12 2 3" xfId="645" xr:uid="{00000000-0005-0000-0000-0000A5000000}"/>
    <cellStyle name="Comma 12 2 3 2" xfId="1084" xr:uid="{00000000-0005-0000-0000-0000A6000000}"/>
    <cellStyle name="Comma 12 2 4" xfId="872" xr:uid="{00000000-0005-0000-0000-0000A7000000}"/>
    <cellStyle name="Comma 12 3" xfId="506" xr:uid="{00000000-0005-0000-0000-0000A8000000}"/>
    <cellStyle name="Comma 12 3 2" xfId="717" xr:uid="{00000000-0005-0000-0000-0000A9000000}"/>
    <cellStyle name="Comma 12 3 2 2" xfId="1156" xr:uid="{00000000-0005-0000-0000-0000AA000000}"/>
    <cellStyle name="Comma 12 3 3" xfId="945" xr:uid="{00000000-0005-0000-0000-0000AB000000}"/>
    <cellStyle name="Comma 12 4" xfId="605" xr:uid="{00000000-0005-0000-0000-0000AC000000}"/>
    <cellStyle name="Comma 12 4 2" xfId="1044" xr:uid="{00000000-0005-0000-0000-0000AD000000}"/>
    <cellStyle name="Comma 12 5" xfId="831" xr:uid="{00000000-0005-0000-0000-0000AE000000}"/>
    <cellStyle name="Comma 12 6" xfId="1266" xr:uid="{00000000-0005-0000-0000-0000AF000000}"/>
    <cellStyle name="Comma 13" xfId="779" xr:uid="{00000000-0005-0000-0000-0000B0000000}"/>
    <cellStyle name="Comma 14" xfId="1219" xr:uid="{00000000-0005-0000-0000-0000B1000000}"/>
    <cellStyle name="Comma 15" xfId="1269" xr:uid="{00000000-0005-0000-0000-0000B2000000}"/>
    <cellStyle name="Comma 16" xfId="1274" xr:uid="{00000000-0005-0000-0000-000028050000}"/>
    <cellStyle name="Comma 2" xfId="2" xr:uid="{00000000-0005-0000-0000-0000B3000000}"/>
    <cellStyle name="Comma 2 2" xfId="5" xr:uid="{00000000-0005-0000-0000-0000B4000000}"/>
    <cellStyle name="Comma 2 2 2" xfId="16" xr:uid="{00000000-0005-0000-0000-0000B5000000}"/>
    <cellStyle name="Comma 2 2 2 2" xfId="788" xr:uid="{00000000-0005-0000-0000-0000B6000000}"/>
    <cellStyle name="Comma 2 2 3" xfId="161" xr:uid="{00000000-0005-0000-0000-0000B7000000}"/>
    <cellStyle name="Comma 2 2 3 2" xfId="795" xr:uid="{00000000-0005-0000-0000-0000B8000000}"/>
    <cellStyle name="Comma 2 2 4" xfId="466" xr:uid="{00000000-0005-0000-0000-0000B9000000}"/>
    <cellStyle name="Comma 2 2 4 2" xfId="908" xr:uid="{00000000-0005-0000-0000-0000BA000000}"/>
    <cellStyle name="Comma 2 2 5" xfId="781" xr:uid="{00000000-0005-0000-0000-0000BB000000}"/>
    <cellStyle name="Comma 2 2 6" xfId="1223" xr:uid="{00000000-0005-0000-0000-0000BC000000}"/>
    <cellStyle name="Comma 2 3" xfId="162" xr:uid="{00000000-0005-0000-0000-0000BD000000}"/>
    <cellStyle name="Comma 2 3 2" xfId="796" xr:uid="{00000000-0005-0000-0000-0000BE000000}"/>
    <cellStyle name="Comma 2 4" xfId="160" xr:uid="{00000000-0005-0000-0000-0000BF000000}"/>
    <cellStyle name="Comma 2 4 2" xfId="794" xr:uid="{00000000-0005-0000-0000-0000C0000000}"/>
    <cellStyle name="Comma 2 4 3" xfId="1235" xr:uid="{00000000-0005-0000-0000-0000C1000000}"/>
    <cellStyle name="Comma 2 5" xfId="390" xr:uid="{00000000-0005-0000-0000-0000C2000000}"/>
    <cellStyle name="Comma 2 5 2" xfId="431" xr:uid="{00000000-0005-0000-0000-0000C3000000}"/>
    <cellStyle name="Comma 2 5 2 2" xfId="547" xr:uid="{00000000-0005-0000-0000-0000C4000000}"/>
    <cellStyle name="Comma 2 5 2 2 2" xfId="758" xr:uid="{00000000-0005-0000-0000-0000C5000000}"/>
    <cellStyle name="Comma 2 5 2 2 2 2" xfId="1197" xr:uid="{00000000-0005-0000-0000-0000C6000000}"/>
    <cellStyle name="Comma 2 5 2 2 3" xfId="986" xr:uid="{00000000-0005-0000-0000-0000C7000000}"/>
    <cellStyle name="Comma 2 5 2 3" xfId="646" xr:uid="{00000000-0005-0000-0000-0000C8000000}"/>
    <cellStyle name="Comma 2 5 2 3 2" xfId="1085" xr:uid="{00000000-0005-0000-0000-0000C9000000}"/>
    <cellStyle name="Comma 2 5 2 4" xfId="873" xr:uid="{00000000-0005-0000-0000-0000CA000000}"/>
    <cellStyle name="Comma 2 5 3" xfId="507" xr:uid="{00000000-0005-0000-0000-0000CB000000}"/>
    <cellStyle name="Comma 2 5 3 2" xfId="718" xr:uid="{00000000-0005-0000-0000-0000CC000000}"/>
    <cellStyle name="Comma 2 5 3 2 2" xfId="1157" xr:uid="{00000000-0005-0000-0000-0000CD000000}"/>
    <cellStyle name="Comma 2 5 3 3" xfId="946" xr:uid="{00000000-0005-0000-0000-0000CE000000}"/>
    <cellStyle name="Comma 2 5 4" xfId="606" xr:uid="{00000000-0005-0000-0000-0000CF000000}"/>
    <cellStyle name="Comma 2 5 4 2" xfId="1045" xr:uid="{00000000-0005-0000-0000-0000D0000000}"/>
    <cellStyle name="Comma 2 5 5" xfId="832" xr:uid="{00000000-0005-0000-0000-0000D1000000}"/>
    <cellStyle name="Comma 2 5 6" xfId="1267" xr:uid="{00000000-0005-0000-0000-0000D2000000}"/>
    <cellStyle name="Comma 2 6" xfId="392" xr:uid="{00000000-0005-0000-0000-0000D3000000}"/>
    <cellStyle name="Comma 2 6 2" xfId="834" xr:uid="{00000000-0005-0000-0000-0000D4000000}"/>
    <cellStyle name="Comma 2 7" xfId="1221" xr:uid="{00000000-0005-0000-0000-0000D5000000}"/>
    <cellStyle name="Comma 3" xfId="7" xr:uid="{00000000-0005-0000-0000-0000D6000000}"/>
    <cellStyle name="Comma 3 10" xfId="1224" xr:uid="{00000000-0005-0000-0000-0000D7000000}"/>
    <cellStyle name="Comma 3 2" xfId="21" xr:uid="{00000000-0005-0000-0000-0000D8000000}"/>
    <cellStyle name="Comma 3 2 10" xfId="1233" xr:uid="{00000000-0005-0000-0000-0000D9000000}"/>
    <cellStyle name="Comma 3 2 2" xfId="163" xr:uid="{00000000-0005-0000-0000-0000DA000000}"/>
    <cellStyle name="Comma 3 2 2 2" xfId="797" xr:uid="{00000000-0005-0000-0000-0000DB000000}"/>
    <cellStyle name="Comma 3 2 3" xfId="378" xr:uid="{00000000-0005-0000-0000-0000DC000000}"/>
    <cellStyle name="Comma 3 2 3 2" xfId="419" xr:uid="{00000000-0005-0000-0000-0000DD000000}"/>
    <cellStyle name="Comma 3 2 3 2 2" xfId="535" xr:uid="{00000000-0005-0000-0000-0000DE000000}"/>
    <cellStyle name="Comma 3 2 3 2 2 2" xfId="746" xr:uid="{00000000-0005-0000-0000-0000DF000000}"/>
    <cellStyle name="Comma 3 2 3 2 2 2 2" xfId="1185" xr:uid="{00000000-0005-0000-0000-0000E0000000}"/>
    <cellStyle name="Comma 3 2 3 2 2 3" xfId="974" xr:uid="{00000000-0005-0000-0000-0000E1000000}"/>
    <cellStyle name="Comma 3 2 3 2 3" xfId="634" xr:uid="{00000000-0005-0000-0000-0000E2000000}"/>
    <cellStyle name="Comma 3 2 3 2 3 2" xfId="1073" xr:uid="{00000000-0005-0000-0000-0000E3000000}"/>
    <cellStyle name="Comma 3 2 3 2 4" xfId="861" xr:uid="{00000000-0005-0000-0000-0000E4000000}"/>
    <cellStyle name="Comma 3 2 3 3" xfId="495" xr:uid="{00000000-0005-0000-0000-0000E5000000}"/>
    <cellStyle name="Comma 3 2 3 3 2" xfId="706" xr:uid="{00000000-0005-0000-0000-0000E6000000}"/>
    <cellStyle name="Comma 3 2 3 3 2 2" xfId="1145" xr:uid="{00000000-0005-0000-0000-0000E7000000}"/>
    <cellStyle name="Comma 3 2 3 3 3" xfId="934" xr:uid="{00000000-0005-0000-0000-0000E8000000}"/>
    <cellStyle name="Comma 3 2 3 4" xfId="594" xr:uid="{00000000-0005-0000-0000-0000E9000000}"/>
    <cellStyle name="Comma 3 2 3 4 2" xfId="1033" xr:uid="{00000000-0005-0000-0000-0000EA000000}"/>
    <cellStyle name="Comma 3 2 3 5" xfId="820" xr:uid="{00000000-0005-0000-0000-0000EB000000}"/>
    <cellStyle name="Comma 3 2 3 6" xfId="1255" xr:uid="{00000000-0005-0000-0000-0000EC000000}"/>
    <cellStyle name="Comma 3 2 4" xfId="402" xr:uid="{00000000-0005-0000-0000-0000ED000000}"/>
    <cellStyle name="Comma 3 2 4 2" xfId="518" xr:uid="{00000000-0005-0000-0000-0000EE000000}"/>
    <cellStyle name="Comma 3 2 4 2 2" xfId="729" xr:uid="{00000000-0005-0000-0000-0000EF000000}"/>
    <cellStyle name="Comma 3 2 4 2 2 2" xfId="1168" xr:uid="{00000000-0005-0000-0000-0000F0000000}"/>
    <cellStyle name="Comma 3 2 4 2 3" xfId="957" xr:uid="{00000000-0005-0000-0000-0000F1000000}"/>
    <cellStyle name="Comma 3 2 4 3" xfId="617" xr:uid="{00000000-0005-0000-0000-0000F2000000}"/>
    <cellStyle name="Comma 3 2 4 3 2" xfId="1056" xr:uid="{00000000-0005-0000-0000-0000F3000000}"/>
    <cellStyle name="Comma 3 2 4 4" xfId="844" xr:uid="{00000000-0005-0000-0000-0000F4000000}"/>
    <cellStyle name="Comma 3 2 5" xfId="440" xr:uid="{00000000-0005-0000-0000-0000F5000000}"/>
    <cellStyle name="Comma 3 2 5 2" xfId="556" xr:uid="{00000000-0005-0000-0000-0000F6000000}"/>
    <cellStyle name="Comma 3 2 5 2 2" xfId="767" xr:uid="{00000000-0005-0000-0000-0000F7000000}"/>
    <cellStyle name="Comma 3 2 5 2 2 2" xfId="1206" xr:uid="{00000000-0005-0000-0000-0000F8000000}"/>
    <cellStyle name="Comma 3 2 5 2 3" xfId="995" xr:uid="{00000000-0005-0000-0000-0000F9000000}"/>
    <cellStyle name="Comma 3 2 5 3" xfId="655" xr:uid="{00000000-0005-0000-0000-0000FA000000}"/>
    <cellStyle name="Comma 3 2 5 3 2" xfId="1094" xr:uid="{00000000-0005-0000-0000-0000FB000000}"/>
    <cellStyle name="Comma 3 2 5 4" xfId="882" xr:uid="{00000000-0005-0000-0000-0000FC000000}"/>
    <cellStyle name="Comma 3 2 6" xfId="450" xr:uid="{00000000-0005-0000-0000-0000FD000000}"/>
    <cellStyle name="Comma 3 2 6 2" xfId="566" xr:uid="{00000000-0005-0000-0000-0000FE000000}"/>
    <cellStyle name="Comma 3 2 6 2 2" xfId="777" xr:uid="{00000000-0005-0000-0000-0000FF000000}"/>
    <cellStyle name="Comma 3 2 6 2 2 2" xfId="1216" xr:uid="{00000000-0005-0000-0000-000000010000}"/>
    <cellStyle name="Comma 3 2 6 2 3" xfId="1005" xr:uid="{00000000-0005-0000-0000-000001010000}"/>
    <cellStyle name="Comma 3 2 6 3" xfId="665" xr:uid="{00000000-0005-0000-0000-000002010000}"/>
    <cellStyle name="Comma 3 2 6 3 2" xfId="1104" xr:uid="{00000000-0005-0000-0000-000003010000}"/>
    <cellStyle name="Comma 3 2 6 4" xfId="892" xr:uid="{00000000-0005-0000-0000-000004010000}"/>
    <cellStyle name="Comma 3 2 7" xfId="478" xr:uid="{00000000-0005-0000-0000-000005010000}"/>
    <cellStyle name="Comma 3 2 7 2" xfId="689" xr:uid="{00000000-0005-0000-0000-000006010000}"/>
    <cellStyle name="Comma 3 2 7 2 2" xfId="1128" xr:uid="{00000000-0005-0000-0000-000007010000}"/>
    <cellStyle name="Comma 3 2 7 3" xfId="917" xr:uid="{00000000-0005-0000-0000-000008010000}"/>
    <cellStyle name="Comma 3 2 8" xfId="577" xr:uid="{00000000-0005-0000-0000-000009010000}"/>
    <cellStyle name="Comma 3 2 8 2" xfId="1016" xr:uid="{00000000-0005-0000-0000-00000A010000}"/>
    <cellStyle name="Comma 3 2 9" xfId="792" xr:uid="{00000000-0005-0000-0000-00000B010000}"/>
    <cellStyle name="Comma 3 3" xfId="13" xr:uid="{00000000-0005-0000-0000-00000C010000}"/>
    <cellStyle name="Comma 3 3 2" xfId="786" xr:uid="{00000000-0005-0000-0000-00000D010000}"/>
    <cellStyle name="Comma 3 3 3" xfId="1228" xr:uid="{00000000-0005-0000-0000-00000E010000}"/>
    <cellStyle name="Comma 3 4" xfId="370" xr:uid="{00000000-0005-0000-0000-00000F010000}"/>
    <cellStyle name="Comma 3 4 2" xfId="411" xr:uid="{00000000-0005-0000-0000-000010010000}"/>
    <cellStyle name="Comma 3 4 2 2" xfId="527" xr:uid="{00000000-0005-0000-0000-000011010000}"/>
    <cellStyle name="Comma 3 4 2 2 2" xfId="738" xr:uid="{00000000-0005-0000-0000-000012010000}"/>
    <cellStyle name="Comma 3 4 2 2 2 2" xfId="1177" xr:uid="{00000000-0005-0000-0000-000013010000}"/>
    <cellStyle name="Comma 3 4 2 2 3" xfId="966" xr:uid="{00000000-0005-0000-0000-000014010000}"/>
    <cellStyle name="Comma 3 4 2 3" xfId="626" xr:uid="{00000000-0005-0000-0000-000015010000}"/>
    <cellStyle name="Comma 3 4 2 3 2" xfId="1065" xr:uid="{00000000-0005-0000-0000-000016010000}"/>
    <cellStyle name="Comma 3 4 2 4" xfId="853" xr:uid="{00000000-0005-0000-0000-000017010000}"/>
    <cellStyle name="Comma 3 4 3" xfId="487" xr:uid="{00000000-0005-0000-0000-000018010000}"/>
    <cellStyle name="Comma 3 4 3 2" xfId="698" xr:uid="{00000000-0005-0000-0000-000019010000}"/>
    <cellStyle name="Comma 3 4 3 2 2" xfId="1137" xr:uid="{00000000-0005-0000-0000-00001A010000}"/>
    <cellStyle name="Comma 3 4 3 3" xfId="926" xr:uid="{00000000-0005-0000-0000-00001B010000}"/>
    <cellStyle name="Comma 3 4 4" xfId="586" xr:uid="{00000000-0005-0000-0000-00001C010000}"/>
    <cellStyle name="Comma 3 4 4 2" xfId="1025" xr:uid="{00000000-0005-0000-0000-00001D010000}"/>
    <cellStyle name="Comma 3 4 5" xfId="812" xr:uid="{00000000-0005-0000-0000-00001E010000}"/>
    <cellStyle name="Comma 3 4 6" xfId="1247" xr:uid="{00000000-0005-0000-0000-00001F010000}"/>
    <cellStyle name="Comma 3 5" xfId="394" xr:uid="{00000000-0005-0000-0000-000020010000}"/>
    <cellStyle name="Comma 3 5 2" xfId="510" xr:uid="{00000000-0005-0000-0000-000021010000}"/>
    <cellStyle name="Comma 3 5 2 2" xfId="721" xr:uid="{00000000-0005-0000-0000-000022010000}"/>
    <cellStyle name="Comma 3 5 2 2 2" xfId="1160" xr:uid="{00000000-0005-0000-0000-000023010000}"/>
    <cellStyle name="Comma 3 5 2 3" xfId="949" xr:uid="{00000000-0005-0000-0000-000024010000}"/>
    <cellStyle name="Comma 3 5 3" xfId="609" xr:uid="{00000000-0005-0000-0000-000025010000}"/>
    <cellStyle name="Comma 3 5 3 2" xfId="1048" xr:uid="{00000000-0005-0000-0000-000026010000}"/>
    <cellStyle name="Comma 3 5 4" xfId="836" xr:uid="{00000000-0005-0000-0000-000027010000}"/>
    <cellStyle name="Comma 3 6" xfId="456" xr:uid="{00000000-0005-0000-0000-000028010000}"/>
    <cellStyle name="Comma 3 6 2" xfId="671" xr:uid="{00000000-0005-0000-0000-000029010000}"/>
    <cellStyle name="Comma 3 6 2 2" xfId="1110" xr:uid="{00000000-0005-0000-0000-00002A010000}"/>
    <cellStyle name="Comma 3 6 3" xfId="898" xr:uid="{00000000-0005-0000-0000-00002B010000}"/>
    <cellStyle name="Comma 3 7" xfId="468" xr:uid="{00000000-0005-0000-0000-00002C010000}"/>
    <cellStyle name="Comma 3 7 2" xfId="681" xr:uid="{00000000-0005-0000-0000-00002D010000}"/>
    <cellStyle name="Comma 3 7 2 2" xfId="1120" xr:uid="{00000000-0005-0000-0000-00002E010000}"/>
    <cellStyle name="Comma 3 7 3" xfId="909" xr:uid="{00000000-0005-0000-0000-00002F010000}"/>
    <cellStyle name="Comma 3 8" xfId="569" xr:uid="{00000000-0005-0000-0000-000030010000}"/>
    <cellStyle name="Comma 3 8 2" xfId="1008" xr:uid="{00000000-0005-0000-0000-000031010000}"/>
    <cellStyle name="Comma 3 9" xfId="782" xr:uid="{00000000-0005-0000-0000-000032010000}"/>
    <cellStyle name="Comma 4" xfId="14" xr:uid="{00000000-0005-0000-0000-000033010000}"/>
    <cellStyle name="Comma 4 10" xfId="787" xr:uid="{00000000-0005-0000-0000-000034010000}"/>
    <cellStyle name="Comma 4 11" xfId="1229" xr:uid="{00000000-0005-0000-0000-000035010000}"/>
    <cellStyle name="Comma 4 2" xfId="164" xr:uid="{00000000-0005-0000-0000-000036010000}"/>
    <cellStyle name="Comma 4 2 2" xfId="380" xr:uid="{00000000-0005-0000-0000-000037010000}"/>
    <cellStyle name="Comma 4 2 2 2" xfId="421" xr:uid="{00000000-0005-0000-0000-000038010000}"/>
    <cellStyle name="Comma 4 2 2 2 2" xfId="537" xr:uid="{00000000-0005-0000-0000-000039010000}"/>
    <cellStyle name="Comma 4 2 2 2 2 2" xfId="748" xr:uid="{00000000-0005-0000-0000-00003A010000}"/>
    <cellStyle name="Comma 4 2 2 2 2 2 2" xfId="1187" xr:uid="{00000000-0005-0000-0000-00003B010000}"/>
    <cellStyle name="Comma 4 2 2 2 2 3" xfId="976" xr:uid="{00000000-0005-0000-0000-00003C010000}"/>
    <cellStyle name="Comma 4 2 2 2 3" xfId="636" xr:uid="{00000000-0005-0000-0000-00003D010000}"/>
    <cellStyle name="Comma 4 2 2 2 3 2" xfId="1075" xr:uid="{00000000-0005-0000-0000-00003E010000}"/>
    <cellStyle name="Comma 4 2 2 2 4" xfId="863" xr:uid="{00000000-0005-0000-0000-00003F010000}"/>
    <cellStyle name="Comma 4 2 2 3" xfId="497" xr:uid="{00000000-0005-0000-0000-000040010000}"/>
    <cellStyle name="Comma 4 2 2 3 2" xfId="708" xr:uid="{00000000-0005-0000-0000-000041010000}"/>
    <cellStyle name="Comma 4 2 2 3 2 2" xfId="1147" xr:uid="{00000000-0005-0000-0000-000042010000}"/>
    <cellStyle name="Comma 4 2 2 3 3" xfId="936" xr:uid="{00000000-0005-0000-0000-000043010000}"/>
    <cellStyle name="Comma 4 2 2 4" xfId="596" xr:uid="{00000000-0005-0000-0000-000044010000}"/>
    <cellStyle name="Comma 4 2 2 4 2" xfId="1035" xr:uid="{00000000-0005-0000-0000-000045010000}"/>
    <cellStyle name="Comma 4 2 2 5" xfId="822" xr:uid="{00000000-0005-0000-0000-000046010000}"/>
    <cellStyle name="Comma 4 2 2 6" xfId="1257" xr:uid="{00000000-0005-0000-0000-000047010000}"/>
    <cellStyle name="Comma 4 2 3" xfId="404" xr:uid="{00000000-0005-0000-0000-000048010000}"/>
    <cellStyle name="Comma 4 2 3 2" xfId="520" xr:uid="{00000000-0005-0000-0000-000049010000}"/>
    <cellStyle name="Comma 4 2 3 2 2" xfId="731" xr:uid="{00000000-0005-0000-0000-00004A010000}"/>
    <cellStyle name="Comma 4 2 3 2 2 2" xfId="1170" xr:uid="{00000000-0005-0000-0000-00004B010000}"/>
    <cellStyle name="Comma 4 2 3 2 3" xfId="959" xr:uid="{00000000-0005-0000-0000-00004C010000}"/>
    <cellStyle name="Comma 4 2 3 3" xfId="619" xr:uid="{00000000-0005-0000-0000-00004D010000}"/>
    <cellStyle name="Comma 4 2 3 3 2" xfId="1058" xr:uid="{00000000-0005-0000-0000-00004E010000}"/>
    <cellStyle name="Comma 4 2 3 4" xfId="846" xr:uid="{00000000-0005-0000-0000-00004F010000}"/>
    <cellStyle name="Comma 4 2 4" xfId="459" xr:uid="{00000000-0005-0000-0000-000050010000}"/>
    <cellStyle name="Comma 4 2 4 2" xfId="674" xr:uid="{00000000-0005-0000-0000-000051010000}"/>
    <cellStyle name="Comma 4 2 4 2 2" xfId="1113" xr:uid="{00000000-0005-0000-0000-000052010000}"/>
    <cellStyle name="Comma 4 2 4 3" xfId="901" xr:uid="{00000000-0005-0000-0000-000053010000}"/>
    <cellStyle name="Comma 4 2 5" xfId="480" xr:uid="{00000000-0005-0000-0000-000054010000}"/>
    <cellStyle name="Comma 4 2 5 2" xfId="691" xr:uid="{00000000-0005-0000-0000-000055010000}"/>
    <cellStyle name="Comma 4 2 5 2 2" xfId="1130" xr:uid="{00000000-0005-0000-0000-000056010000}"/>
    <cellStyle name="Comma 4 2 5 3" xfId="919" xr:uid="{00000000-0005-0000-0000-000057010000}"/>
    <cellStyle name="Comma 4 2 6" xfId="579" xr:uid="{00000000-0005-0000-0000-000058010000}"/>
    <cellStyle name="Comma 4 2 6 2" xfId="1018" xr:uid="{00000000-0005-0000-0000-000059010000}"/>
    <cellStyle name="Comma 4 2 7" xfId="798" xr:uid="{00000000-0005-0000-0000-00005A010000}"/>
    <cellStyle name="Comma 4 2 8" xfId="1236" xr:uid="{00000000-0005-0000-0000-00005B010000}"/>
    <cellStyle name="Comma 4 3" xfId="374" xr:uid="{00000000-0005-0000-0000-00005C010000}"/>
    <cellStyle name="Comma 4 3 2" xfId="415" xr:uid="{00000000-0005-0000-0000-00005D010000}"/>
    <cellStyle name="Comma 4 3 2 2" xfId="531" xr:uid="{00000000-0005-0000-0000-00005E010000}"/>
    <cellStyle name="Comma 4 3 2 2 2" xfId="742" xr:uid="{00000000-0005-0000-0000-00005F010000}"/>
    <cellStyle name="Comma 4 3 2 2 2 2" xfId="1181" xr:uid="{00000000-0005-0000-0000-000060010000}"/>
    <cellStyle name="Comma 4 3 2 2 3" xfId="970" xr:uid="{00000000-0005-0000-0000-000061010000}"/>
    <cellStyle name="Comma 4 3 2 3" xfId="630" xr:uid="{00000000-0005-0000-0000-000062010000}"/>
    <cellStyle name="Comma 4 3 2 3 2" xfId="1069" xr:uid="{00000000-0005-0000-0000-000063010000}"/>
    <cellStyle name="Comma 4 3 2 4" xfId="857" xr:uid="{00000000-0005-0000-0000-000064010000}"/>
    <cellStyle name="Comma 4 3 3" xfId="491" xr:uid="{00000000-0005-0000-0000-000065010000}"/>
    <cellStyle name="Comma 4 3 3 2" xfId="702" xr:uid="{00000000-0005-0000-0000-000066010000}"/>
    <cellStyle name="Comma 4 3 3 2 2" xfId="1141" xr:uid="{00000000-0005-0000-0000-000067010000}"/>
    <cellStyle name="Comma 4 3 3 3" xfId="930" xr:uid="{00000000-0005-0000-0000-000068010000}"/>
    <cellStyle name="Comma 4 3 4" xfId="590" xr:uid="{00000000-0005-0000-0000-000069010000}"/>
    <cellStyle name="Comma 4 3 4 2" xfId="1029" xr:uid="{00000000-0005-0000-0000-00006A010000}"/>
    <cellStyle name="Comma 4 3 5" xfId="816" xr:uid="{00000000-0005-0000-0000-00006B010000}"/>
    <cellStyle name="Comma 4 3 6" xfId="1251" xr:uid="{00000000-0005-0000-0000-00006C010000}"/>
    <cellStyle name="Comma 4 4" xfId="398" xr:uid="{00000000-0005-0000-0000-00006D010000}"/>
    <cellStyle name="Comma 4 4 2" xfId="514" xr:uid="{00000000-0005-0000-0000-00006E010000}"/>
    <cellStyle name="Comma 4 4 2 2" xfId="725" xr:uid="{00000000-0005-0000-0000-00006F010000}"/>
    <cellStyle name="Comma 4 4 2 2 2" xfId="1164" xr:uid="{00000000-0005-0000-0000-000070010000}"/>
    <cellStyle name="Comma 4 4 2 3" xfId="953" xr:uid="{00000000-0005-0000-0000-000071010000}"/>
    <cellStyle name="Comma 4 4 3" xfId="613" xr:uid="{00000000-0005-0000-0000-000072010000}"/>
    <cellStyle name="Comma 4 4 3 2" xfId="1052" xr:uid="{00000000-0005-0000-0000-000073010000}"/>
    <cellStyle name="Comma 4 4 4" xfId="840" xr:uid="{00000000-0005-0000-0000-000074010000}"/>
    <cellStyle name="Comma 4 5" xfId="436" xr:uid="{00000000-0005-0000-0000-000075010000}"/>
    <cellStyle name="Comma 4 5 2" xfId="552" xr:uid="{00000000-0005-0000-0000-000076010000}"/>
    <cellStyle name="Comma 4 5 2 2" xfId="763" xr:uid="{00000000-0005-0000-0000-000077010000}"/>
    <cellStyle name="Comma 4 5 2 2 2" xfId="1202" xr:uid="{00000000-0005-0000-0000-000078010000}"/>
    <cellStyle name="Comma 4 5 2 3" xfId="991" xr:uid="{00000000-0005-0000-0000-000079010000}"/>
    <cellStyle name="Comma 4 5 3" xfId="651" xr:uid="{00000000-0005-0000-0000-00007A010000}"/>
    <cellStyle name="Comma 4 5 3 2" xfId="1090" xr:uid="{00000000-0005-0000-0000-00007B010000}"/>
    <cellStyle name="Comma 4 5 4" xfId="878" xr:uid="{00000000-0005-0000-0000-00007C010000}"/>
    <cellStyle name="Comma 4 6" xfId="446" xr:uid="{00000000-0005-0000-0000-00007D010000}"/>
    <cellStyle name="Comma 4 6 2" xfId="562" xr:uid="{00000000-0005-0000-0000-00007E010000}"/>
    <cellStyle name="Comma 4 6 2 2" xfId="773" xr:uid="{00000000-0005-0000-0000-00007F010000}"/>
    <cellStyle name="Comma 4 6 2 2 2" xfId="1212" xr:uid="{00000000-0005-0000-0000-000080010000}"/>
    <cellStyle name="Comma 4 6 2 3" xfId="1001" xr:uid="{00000000-0005-0000-0000-000081010000}"/>
    <cellStyle name="Comma 4 6 3" xfId="661" xr:uid="{00000000-0005-0000-0000-000082010000}"/>
    <cellStyle name="Comma 4 6 3 2" xfId="1100" xr:uid="{00000000-0005-0000-0000-000083010000}"/>
    <cellStyle name="Comma 4 6 4" xfId="888" xr:uid="{00000000-0005-0000-0000-000084010000}"/>
    <cellStyle name="Comma 4 7" xfId="458" xr:uid="{00000000-0005-0000-0000-000085010000}"/>
    <cellStyle name="Comma 4 7 2" xfId="673" xr:uid="{00000000-0005-0000-0000-000086010000}"/>
    <cellStyle name="Comma 4 7 2 2" xfId="1112" xr:uid="{00000000-0005-0000-0000-000087010000}"/>
    <cellStyle name="Comma 4 7 3" xfId="900" xr:uid="{00000000-0005-0000-0000-000088010000}"/>
    <cellStyle name="Comma 4 8" xfId="473" xr:uid="{00000000-0005-0000-0000-000089010000}"/>
    <cellStyle name="Comma 4 8 2" xfId="685" xr:uid="{00000000-0005-0000-0000-00008A010000}"/>
    <cellStyle name="Comma 4 8 2 2" xfId="1124" xr:uid="{00000000-0005-0000-0000-00008B010000}"/>
    <cellStyle name="Comma 4 8 3" xfId="913" xr:uid="{00000000-0005-0000-0000-00008C010000}"/>
    <cellStyle name="Comma 4 9" xfId="573" xr:uid="{00000000-0005-0000-0000-00008D010000}"/>
    <cellStyle name="Comma 4 9 2" xfId="1012" xr:uid="{00000000-0005-0000-0000-00008E010000}"/>
    <cellStyle name="Comma 5" xfId="11" xr:uid="{00000000-0005-0000-0000-00008F010000}"/>
    <cellStyle name="Comma 5 10" xfId="1227" xr:uid="{00000000-0005-0000-0000-000090010000}"/>
    <cellStyle name="Comma 5 2" xfId="165" xr:uid="{00000000-0005-0000-0000-000091010000}"/>
    <cellStyle name="Comma 5 2 2" xfId="799" xr:uid="{00000000-0005-0000-0000-000092010000}"/>
    <cellStyle name="Comma 5 3" xfId="373" xr:uid="{00000000-0005-0000-0000-000093010000}"/>
    <cellStyle name="Comma 5 3 2" xfId="414" xr:uid="{00000000-0005-0000-0000-000094010000}"/>
    <cellStyle name="Comma 5 3 2 2" xfId="530" xr:uid="{00000000-0005-0000-0000-000095010000}"/>
    <cellStyle name="Comma 5 3 2 2 2" xfId="741" xr:uid="{00000000-0005-0000-0000-000096010000}"/>
    <cellStyle name="Comma 5 3 2 2 2 2" xfId="1180" xr:uid="{00000000-0005-0000-0000-000097010000}"/>
    <cellStyle name="Comma 5 3 2 2 3" xfId="969" xr:uid="{00000000-0005-0000-0000-000098010000}"/>
    <cellStyle name="Comma 5 3 2 3" xfId="629" xr:uid="{00000000-0005-0000-0000-000099010000}"/>
    <cellStyle name="Comma 5 3 2 3 2" xfId="1068" xr:uid="{00000000-0005-0000-0000-00009A010000}"/>
    <cellStyle name="Comma 5 3 2 4" xfId="856" xr:uid="{00000000-0005-0000-0000-00009B010000}"/>
    <cellStyle name="Comma 5 3 3" xfId="490" xr:uid="{00000000-0005-0000-0000-00009C010000}"/>
    <cellStyle name="Comma 5 3 3 2" xfId="701" xr:uid="{00000000-0005-0000-0000-00009D010000}"/>
    <cellStyle name="Comma 5 3 3 2 2" xfId="1140" xr:uid="{00000000-0005-0000-0000-00009E010000}"/>
    <cellStyle name="Comma 5 3 3 3" xfId="929" xr:uid="{00000000-0005-0000-0000-00009F010000}"/>
    <cellStyle name="Comma 5 3 4" xfId="589" xr:uid="{00000000-0005-0000-0000-0000A0010000}"/>
    <cellStyle name="Comma 5 3 4 2" xfId="1028" xr:uid="{00000000-0005-0000-0000-0000A1010000}"/>
    <cellStyle name="Comma 5 3 5" xfId="815" xr:uid="{00000000-0005-0000-0000-0000A2010000}"/>
    <cellStyle name="Comma 5 3 6" xfId="1250" xr:uid="{00000000-0005-0000-0000-0000A3010000}"/>
    <cellStyle name="Comma 5 4" xfId="397" xr:uid="{00000000-0005-0000-0000-0000A4010000}"/>
    <cellStyle name="Comma 5 4 2" xfId="513" xr:uid="{00000000-0005-0000-0000-0000A5010000}"/>
    <cellStyle name="Comma 5 4 2 2" xfId="724" xr:uid="{00000000-0005-0000-0000-0000A6010000}"/>
    <cellStyle name="Comma 5 4 2 2 2" xfId="1163" xr:uid="{00000000-0005-0000-0000-0000A7010000}"/>
    <cellStyle name="Comma 5 4 2 3" xfId="952" xr:uid="{00000000-0005-0000-0000-0000A8010000}"/>
    <cellStyle name="Comma 5 4 3" xfId="612" xr:uid="{00000000-0005-0000-0000-0000A9010000}"/>
    <cellStyle name="Comma 5 4 3 2" xfId="1051" xr:uid="{00000000-0005-0000-0000-0000AA010000}"/>
    <cellStyle name="Comma 5 4 4" xfId="839" xr:uid="{00000000-0005-0000-0000-0000AB010000}"/>
    <cellStyle name="Comma 5 5" xfId="435" xr:uid="{00000000-0005-0000-0000-0000AC010000}"/>
    <cellStyle name="Comma 5 5 2" xfId="551" xr:uid="{00000000-0005-0000-0000-0000AD010000}"/>
    <cellStyle name="Comma 5 5 2 2" xfId="762" xr:uid="{00000000-0005-0000-0000-0000AE010000}"/>
    <cellStyle name="Comma 5 5 2 2 2" xfId="1201" xr:uid="{00000000-0005-0000-0000-0000AF010000}"/>
    <cellStyle name="Comma 5 5 2 3" xfId="990" xr:uid="{00000000-0005-0000-0000-0000B0010000}"/>
    <cellStyle name="Comma 5 5 3" xfId="650" xr:uid="{00000000-0005-0000-0000-0000B1010000}"/>
    <cellStyle name="Comma 5 5 3 2" xfId="1089" xr:uid="{00000000-0005-0000-0000-0000B2010000}"/>
    <cellStyle name="Comma 5 5 4" xfId="877" xr:uid="{00000000-0005-0000-0000-0000B3010000}"/>
    <cellStyle name="Comma 5 6" xfId="445" xr:uid="{00000000-0005-0000-0000-0000B4010000}"/>
    <cellStyle name="Comma 5 6 2" xfId="561" xr:uid="{00000000-0005-0000-0000-0000B5010000}"/>
    <cellStyle name="Comma 5 6 2 2" xfId="772" xr:uid="{00000000-0005-0000-0000-0000B6010000}"/>
    <cellStyle name="Comma 5 6 2 2 2" xfId="1211" xr:uid="{00000000-0005-0000-0000-0000B7010000}"/>
    <cellStyle name="Comma 5 6 2 3" xfId="1000" xr:uid="{00000000-0005-0000-0000-0000B8010000}"/>
    <cellStyle name="Comma 5 6 3" xfId="660" xr:uid="{00000000-0005-0000-0000-0000B9010000}"/>
    <cellStyle name="Comma 5 6 3 2" xfId="1099" xr:uid="{00000000-0005-0000-0000-0000BA010000}"/>
    <cellStyle name="Comma 5 6 4" xfId="887" xr:uid="{00000000-0005-0000-0000-0000BB010000}"/>
    <cellStyle name="Comma 5 7" xfId="472" xr:uid="{00000000-0005-0000-0000-0000BC010000}"/>
    <cellStyle name="Comma 5 7 2" xfId="684" xr:uid="{00000000-0005-0000-0000-0000BD010000}"/>
    <cellStyle name="Comma 5 7 2 2" xfId="1123" xr:uid="{00000000-0005-0000-0000-0000BE010000}"/>
    <cellStyle name="Comma 5 7 3" xfId="912" xr:uid="{00000000-0005-0000-0000-0000BF010000}"/>
    <cellStyle name="Comma 5 8" xfId="572" xr:uid="{00000000-0005-0000-0000-0000C0010000}"/>
    <cellStyle name="Comma 5 8 2" xfId="1011" xr:uid="{00000000-0005-0000-0000-0000C1010000}"/>
    <cellStyle name="Comma 5 9" xfId="785" xr:uid="{00000000-0005-0000-0000-0000C2010000}"/>
    <cellStyle name="Comma 6" xfId="166" xr:uid="{00000000-0005-0000-0000-0000C3010000}"/>
    <cellStyle name="Comma 6 2" xfId="800" xr:uid="{00000000-0005-0000-0000-0000C4010000}"/>
    <cellStyle name="Comma 6 3" xfId="1237" xr:uid="{00000000-0005-0000-0000-0000C5010000}"/>
    <cellStyle name="Comma 7" xfId="167" xr:uid="{00000000-0005-0000-0000-0000C6010000}"/>
    <cellStyle name="Comma 7 2" xfId="801" xr:uid="{00000000-0005-0000-0000-0000C7010000}"/>
    <cellStyle name="Comma 8" xfId="168" xr:uid="{00000000-0005-0000-0000-0000C8010000}"/>
    <cellStyle name="Comma 8 2" xfId="802" xr:uid="{00000000-0005-0000-0000-0000C9010000}"/>
    <cellStyle name="Comma 8 3" xfId="1238" xr:uid="{00000000-0005-0000-0000-0000CA010000}"/>
    <cellStyle name="Comma 9" xfId="169" xr:uid="{00000000-0005-0000-0000-0000CB010000}"/>
    <cellStyle name="Comma 9 2" xfId="803" xr:uid="{00000000-0005-0000-0000-0000CC010000}"/>
    <cellStyle name="Custom - Style8" xfId="170" xr:uid="{00000000-0005-0000-0000-0000CD010000}"/>
    <cellStyle name="Explanatory Text 2" xfId="171" xr:uid="{00000000-0005-0000-0000-0000CE010000}"/>
    <cellStyle name="Explanatory Text 3" xfId="172" xr:uid="{00000000-0005-0000-0000-0000CF010000}"/>
    <cellStyle name="Explanatory Text 4" xfId="173" xr:uid="{00000000-0005-0000-0000-0000D0010000}"/>
    <cellStyle name="Explanatory Text 5" xfId="174" xr:uid="{00000000-0005-0000-0000-0000D1010000}"/>
    <cellStyle name="Explanatory Text 6" xfId="175" xr:uid="{00000000-0005-0000-0000-0000D2010000}"/>
    <cellStyle name="Good 2" xfId="176" xr:uid="{00000000-0005-0000-0000-0000D3010000}"/>
    <cellStyle name="Good 3" xfId="177" xr:uid="{00000000-0005-0000-0000-0000D4010000}"/>
    <cellStyle name="Good 4" xfId="178" xr:uid="{00000000-0005-0000-0000-0000D5010000}"/>
    <cellStyle name="Good 5" xfId="179" xr:uid="{00000000-0005-0000-0000-0000D6010000}"/>
    <cellStyle name="Good 6" xfId="180" xr:uid="{00000000-0005-0000-0000-0000D7010000}"/>
    <cellStyle name="Heading 1 2" xfId="181" xr:uid="{00000000-0005-0000-0000-0000D8010000}"/>
    <cellStyle name="Heading 1 3" xfId="182" xr:uid="{00000000-0005-0000-0000-0000D9010000}"/>
    <cellStyle name="Heading 1 4" xfId="183" xr:uid="{00000000-0005-0000-0000-0000DA010000}"/>
    <cellStyle name="Heading 1 5" xfId="184" xr:uid="{00000000-0005-0000-0000-0000DB010000}"/>
    <cellStyle name="Heading 1 6" xfId="185" xr:uid="{00000000-0005-0000-0000-0000DC010000}"/>
    <cellStyle name="Heading 2 2" xfId="186" xr:uid="{00000000-0005-0000-0000-0000DD010000}"/>
    <cellStyle name="Heading 2 3" xfId="187" xr:uid="{00000000-0005-0000-0000-0000DE010000}"/>
    <cellStyle name="Heading 2 4" xfId="188" xr:uid="{00000000-0005-0000-0000-0000DF010000}"/>
    <cellStyle name="Heading 2 5" xfId="189" xr:uid="{00000000-0005-0000-0000-0000E0010000}"/>
    <cellStyle name="Heading 2 6" xfId="190" xr:uid="{00000000-0005-0000-0000-0000E1010000}"/>
    <cellStyle name="Heading 3 2" xfId="191" xr:uid="{00000000-0005-0000-0000-0000E2010000}"/>
    <cellStyle name="Heading 3 3" xfId="192" xr:uid="{00000000-0005-0000-0000-0000E3010000}"/>
    <cellStyle name="Heading 3 4" xfId="193" xr:uid="{00000000-0005-0000-0000-0000E4010000}"/>
    <cellStyle name="Heading 3 5" xfId="194" xr:uid="{00000000-0005-0000-0000-0000E5010000}"/>
    <cellStyle name="Heading 3 6" xfId="195" xr:uid="{00000000-0005-0000-0000-0000E6010000}"/>
    <cellStyle name="Heading 4 2" xfId="196" xr:uid="{00000000-0005-0000-0000-0000E7010000}"/>
    <cellStyle name="Heading 4 3" xfId="197" xr:uid="{00000000-0005-0000-0000-0000E8010000}"/>
    <cellStyle name="Heading 4 4" xfId="198" xr:uid="{00000000-0005-0000-0000-0000E9010000}"/>
    <cellStyle name="Heading 4 5" xfId="199" xr:uid="{00000000-0005-0000-0000-0000EA010000}"/>
    <cellStyle name="Heading 4 6" xfId="200" xr:uid="{00000000-0005-0000-0000-0000EB010000}"/>
    <cellStyle name="Hyperlink" xfId="1" builtinId="8"/>
    <cellStyle name="Input 2" xfId="201" xr:uid="{00000000-0005-0000-0000-0000ED010000}"/>
    <cellStyle name="Input 3" xfId="202" xr:uid="{00000000-0005-0000-0000-0000EE010000}"/>
    <cellStyle name="Input 4" xfId="203" xr:uid="{00000000-0005-0000-0000-0000EF010000}"/>
    <cellStyle name="Input 5" xfId="204" xr:uid="{00000000-0005-0000-0000-0000F0010000}"/>
    <cellStyle name="Input 6" xfId="205" xr:uid="{00000000-0005-0000-0000-0000F1010000}"/>
    <cellStyle name="Linked Cell 2" xfId="206" xr:uid="{00000000-0005-0000-0000-0000F2010000}"/>
    <cellStyle name="Linked Cell 3" xfId="207" xr:uid="{00000000-0005-0000-0000-0000F3010000}"/>
    <cellStyle name="Linked Cell 4" xfId="208" xr:uid="{00000000-0005-0000-0000-0000F4010000}"/>
    <cellStyle name="Linked Cell 5" xfId="209" xr:uid="{00000000-0005-0000-0000-0000F5010000}"/>
    <cellStyle name="Linked Cell 6" xfId="210" xr:uid="{00000000-0005-0000-0000-0000F6010000}"/>
    <cellStyle name="Milliers [0]_3A_NumeratorReport_Option1_040611" xfId="211" xr:uid="{00000000-0005-0000-0000-0000F7010000}"/>
    <cellStyle name="Milliers_3A_NumeratorReport_Option1_040611" xfId="212" xr:uid="{00000000-0005-0000-0000-0000F8010000}"/>
    <cellStyle name="Monétaire [0]_3A_NumeratorReport_Option1_040611" xfId="213" xr:uid="{00000000-0005-0000-0000-0000F9010000}"/>
    <cellStyle name="Monétaire_3A_NumeratorReport_Option1_040611" xfId="214" xr:uid="{00000000-0005-0000-0000-0000FA010000}"/>
    <cellStyle name="Neutral 2" xfId="215" xr:uid="{00000000-0005-0000-0000-0000FB010000}"/>
    <cellStyle name="Neutral 3" xfId="216" xr:uid="{00000000-0005-0000-0000-0000FC010000}"/>
    <cellStyle name="Neutral 4" xfId="217" xr:uid="{00000000-0005-0000-0000-0000FD010000}"/>
    <cellStyle name="Neutral 5" xfId="218" xr:uid="{00000000-0005-0000-0000-0000FE010000}"/>
    <cellStyle name="Neutral 6" xfId="219" xr:uid="{00000000-0005-0000-0000-0000FF010000}"/>
    <cellStyle name="Normal" xfId="0" builtinId="0"/>
    <cellStyle name="Normal 10" xfId="220" xr:uid="{00000000-0005-0000-0000-000001020000}"/>
    <cellStyle name="Normal 11" xfId="221" xr:uid="{00000000-0005-0000-0000-000002020000}"/>
    <cellStyle name="Normal 12" xfId="222" xr:uid="{00000000-0005-0000-0000-000003020000}"/>
    <cellStyle name="Normal 13" xfId="223" xr:uid="{00000000-0005-0000-0000-000004020000}"/>
    <cellStyle name="Normal 14" xfId="224" xr:uid="{00000000-0005-0000-0000-000005020000}"/>
    <cellStyle name="Normal 15" xfId="225" xr:uid="{00000000-0005-0000-0000-000006020000}"/>
    <cellStyle name="Normal 16" xfId="226" xr:uid="{00000000-0005-0000-0000-000007020000}"/>
    <cellStyle name="Normal 17" xfId="227" xr:uid="{00000000-0005-0000-0000-000008020000}"/>
    <cellStyle name="Normal 18" xfId="228" xr:uid="{00000000-0005-0000-0000-000009020000}"/>
    <cellStyle name="Normal 19" xfId="19" xr:uid="{00000000-0005-0000-0000-00000A020000}"/>
    <cellStyle name="Normal 19 10" xfId="790" xr:uid="{00000000-0005-0000-0000-00000B020000}"/>
    <cellStyle name="Normal 19 11" xfId="1231" xr:uid="{00000000-0005-0000-0000-00000C020000}"/>
    <cellStyle name="Normal 19 2" xfId="229" xr:uid="{00000000-0005-0000-0000-00000D020000}"/>
    <cellStyle name="Normal 19 2 2" xfId="381" xr:uid="{00000000-0005-0000-0000-00000E020000}"/>
    <cellStyle name="Normal 19 2 2 2" xfId="422" xr:uid="{00000000-0005-0000-0000-00000F020000}"/>
    <cellStyle name="Normal 19 2 2 2 2" xfId="538" xr:uid="{00000000-0005-0000-0000-000010020000}"/>
    <cellStyle name="Normal 19 2 2 2 2 2" xfId="749" xr:uid="{00000000-0005-0000-0000-000011020000}"/>
    <cellStyle name="Normal 19 2 2 2 2 2 2" xfId="1188" xr:uid="{00000000-0005-0000-0000-000012020000}"/>
    <cellStyle name="Normal 19 2 2 2 2 3" xfId="977" xr:uid="{00000000-0005-0000-0000-000013020000}"/>
    <cellStyle name="Normal 19 2 2 2 3" xfId="637" xr:uid="{00000000-0005-0000-0000-000014020000}"/>
    <cellStyle name="Normal 19 2 2 2 3 2" xfId="1076" xr:uid="{00000000-0005-0000-0000-000015020000}"/>
    <cellStyle name="Normal 19 2 2 2 4" xfId="864" xr:uid="{00000000-0005-0000-0000-000016020000}"/>
    <cellStyle name="Normal 19 2 2 3" xfId="498" xr:uid="{00000000-0005-0000-0000-000017020000}"/>
    <cellStyle name="Normal 19 2 2 3 2" xfId="709" xr:uid="{00000000-0005-0000-0000-000018020000}"/>
    <cellStyle name="Normal 19 2 2 3 2 2" xfId="1148" xr:uid="{00000000-0005-0000-0000-000019020000}"/>
    <cellStyle name="Normal 19 2 2 3 3" xfId="937" xr:uid="{00000000-0005-0000-0000-00001A020000}"/>
    <cellStyle name="Normal 19 2 2 4" xfId="597" xr:uid="{00000000-0005-0000-0000-00001B020000}"/>
    <cellStyle name="Normal 19 2 2 4 2" xfId="1036" xr:uid="{00000000-0005-0000-0000-00001C020000}"/>
    <cellStyle name="Normal 19 2 2 5" xfId="823" xr:uid="{00000000-0005-0000-0000-00001D020000}"/>
    <cellStyle name="Normal 19 2 2 6" xfId="1258" xr:uid="{00000000-0005-0000-0000-00001E020000}"/>
    <cellStyle name="Normal 19 2 3" xfId="405" xr:uid="{00000000-0005-0000-0000-00001F020000}"/>
    <cellStyle name="Normal 19 2 3 2" xfId="521" xr:uid="{00000000-0005-0000-0000-000020020000}"/>
    <cellStyle name="Normal 19 2 3 2 2" xfId="732" xr:uid="{00000000-0005-0000-0000-000021020000}"/>
    <cellStyle name="Normal 19 2 3 2 2 2" xfId="1171" xr:uid="{00000000-0005-0000-0000-000022020000}"/>
    <cellStyle name="Normal 19 2 3 2 3" xfId="960" xr:uid="{00000000-0005-0000-0000-000023020000}"/>
    <cellStyle name="Normal 19 2 3 3" xfId="620" xr:uid="{00000000-0005-0000-0000-000024020000}"/>
    <cellStyle name="Normal 19 2 3 3 2" xfId="1059" xr:uid="{00000000-0005-0000-0000-000025020000}"/>
    <cellStyle name="Normal 19 2 3 4" xfId="847" xr:uid="{00000000-0005-0000-0000-000026020000}"/>
    <cellStyle name="Normal 19 2 4" xfId="460" xr:uid="{00000000-0005-0000-0000-000027020000}"/>
    <cellStyle name="Normal 19 2 4 2" xfId="675" xr:uid="{00000000-0005-0000-0000-000028020000}"/>
    <cellStyle name="Normal 19 2 4 2 2" xfId="1114" xr:uid="{00000000-0005-0000-0000-000029020000}"/>
    <cellStyle name="Normal 19 2 4 3" xfId="902" xr:uid="{00000000-0005-0000-0000-00002A020000}"/>
    <cellStyle name="Normal 19 2 5" xfId="481" xr:uid="{00000000-0005-0000-0000-00002B020000}"/>
    <cellStyle name="Normal 19 2 5 2" xfId="692" xr:uid="{00000000-0005-0000-0000-00002C020000}"/>
    <cellStyle name="Normal 19 2 5 2 2" xfId="1131" xr:uid="{00000000-0005-0000-0000-00002D020000}"/>
    <cellStyle name="Normal 19 2 5 3" xfId="920" xr:uid="{00000000-0005-0000-0000-00002E020000}"/>
    <cellStyle name="Normal 19 2 6" xfId="580" xr:uid="{00000000-0005-0000-0000-00002F020000}"/>
    <cellStyle name="Normal 19 2 6 2" xfId="1019" xr:uid="{00000000-0005-0000-0000-000030020000}"/>
    <cellStyle name="Normal 19 2 7" xfId="804" xr:uid="{00000000-0005-0000-0000-000031020000}"/>
    <cellStyle name="Normal 19 2 8" xfId="1239" xr:uid="{00000000-0005-0000-0000-000032020000}"/>
    <cellStyle name="Normal 19 3" xfId="376" xr:uid="{00000000-0005-0000-0000-000033020000}"/>
    <cellStyle name="Normal 19 3 2" xfId="417" xr:uid="{00000000-0005-0000-0000-000034020000}"/>
    <cellStyle name="Normal 19 3 2 2" xfId="533" xr:uid="{00000000-0005-0000-0000-000035020000}"/>
    <cellStyle name="Normal 19 3 2 2 2" xfId="744" xr:uid="{00000000-0005-0000-0000-000036020000}"/>
    <cellStyle name="Normal 19 3 2 2 2 2" xfId="1183" xr:uid="{00000000-0005-0000-0000-000037020000}"/>
    <cellStyle name="Normal 19 3 2 2 3" xfId="972" xr:uid="{00000000-0005-0000-0000-000038020000}"/>
    <cellStyle name="Normal 19 3 2 3" xfId="632" xr:uid="{00000000-0005-0000-0000-000039020000}"/>
    <cellStyle name="Normal 19 3 2 3 2" xfId="1071" xr:uid="{00000000-0005-0000-0000-00003A020000}"/>
    <cellStyle name="Normal 19 3 2 4" xfId="859" xr:uid="{00000000-0005-0000-0000-00003B020000}"/>
    <cellStyle name="Normal 19 3 3" xfId="493" xr:uid="{00000000-0005-0000-0000-00003C020000}"/>
    <cellStyle name="Normal 19 3 3 2" xfId="704" xr:uid="{00000000-0005-0000-0000-00003D020000}"/>
    <cellStyle name="Normal 19 3 3 2 2" xfId="1143" xr:uid="{00000000-0005-0000-0000-00003E020000}"/>
    <cellStyle name="Normal 19 3 3 3" xfId="932" xr:uid="{00000000-0005-0000-0000-00003F020000}"/>
    <cellStyle name="Normal 19 3 4" xfId="592" xr:uid="{00000000-0005-0000-0000-000040020000}"/>
    <cellStyle name="Normal 19 3 4 2" xfId="1031" xr:uid="{00000000-0005-0000-0000-000041020000}"/>
    <cellStyle name="Normal 19 3 5" xfId="818" xr:uid="{00000000-0005-0000-0000-000042020000}"/>
    <cellStyle name="Normal 19 3 6" xfId="1253" xr:uid="{00000000-0005-0000-0000-000043020000}"/>
    <cellStyle name="Normal 19 4" xfId="400" xr:uid="{00000000-0005-0000-0000-000044020000}"/>
    <cellStyle name="Normal 19 4 2" xfId="516" xr:uid="{00000000-0005-0000-0000-000045020000}"/>
    <cellStyle name="Normal 19 4 2 2" xfId="727" xr:uid="{00000000-0005-0000-0000-000046020000}"/>
    <cellStyle name="Normal 19 4 2 2 2" xfId="1166" xr:uid="{00000000-0005-0000-0000-000047020000}"/>
    <cellStyle name="Normal 19 4 2 3" xfId="955" xr:uid="{00000000-0005-0000-0000-000048020000}"/>
    <cellStyle name="Normal 19 4 3" xfId="615" xr:uid="{00000000-0005-0000-0000-000049020000}"/>
    <cellStyle name="Normal 19 4 3 2" xfId="1054" xr:uid="{00000000-0005-0000-0000-00004A020000}"/>
    <cellStyle name="Normal 19 4 4" xfId="842" xr:uid="{00000000-0005-0000-0000-00004B020000}"/>
    <cellStyle name="Normal 19 5" xfId="438" xr:uid="{00000000-0005-0000-0000-00004C020000}"/>
    <cellStyle name="Normal 19 5 2" xfId="554" xr:uid="{00000000-0005-0000-0000-00004D020000}"/>
    <cellStyle name="Normal 19 5 2 2" xfId="765" xr:uid="{00000000-0005-0000-0000-00004E020000}"/>
    <cellStyle name="Normal 19 5 2 2 2" xfId="1204" xr:uid="{00000000-0005-0000-0000-00004F020000}"/>
    <cellStyle name="Normal 19 5 2 3" xfId="993" xr:uid="{00000000-0005-0000-0000-000050020000}"/>
    <cellStyle name="Normal 19 5 3" xfId="653" xr:uid="{00000000-0005-0000-0000-000051020000}"/>
    <cellStyle name="Normal 19 5 3 2" xfId="1092" xr:uid="{00000000-0005-0000-0000-000052020000}"/>
    <cellStyle name="Normal 19 5 4" xfId="880" xr:uid="{00000000-0005-0000-0000-000053020000}"/>
    <cellStyle name="Normal 19 6" xfId="448" xr:uid="{00000000-0005-0000-0000-000054020000}"/>
    <cellStyle name="Normal 19 6 2" xfId="564" xr:uid="{00000000-0005-0000-0000-000055020000}"/>
    <cellStyle name="Normal 19 6 2 2" xfId="775" xr:uid="{00000000-0005-0000-0000-000056020000}"/>
    <cellStyle name="Normal 19 6 2 2 2" xfId="1214" xr:uid="{00000000-0005-0000-0000-000057020000}"/>
    <cellStyle name="Normal 19 6 2 3" xfId="1003" xr:uid="{00000000-0005-0000-0000-000058020000}"/>
    <cellStyle name="Normal 19 6 3" xfId="663" xr:uid="{00000000-0005-0000-0000-000059020000}"/>
    <cellStyle name="Normal 19 6 3 2" xfId="1102" xr:uid="{00000000-0005-0000-0000-00005A020000}"/>
    <cellStyle name="Normal 19 6 4" xfId="890" xr:uid="{00000000-0005-0000-0000-00005B020000}"/>
    <cellStyle name="Normal 19 7" xfId="454" xr:uid="{00000000-0005-0000-0000-00005C020000}"/>
    <cellStyle name="Normal 19 7 2" xfId="669" xr:uid="{00000000-0005-0000-0000-00005D020000}"/>
    <cellStyle name="Normal 19 7 2 2" xfId="1108" xr:uid="{00000000-0005-0000-0000-00005E020000}"/>
    <cellStyle name="Normal 19 7 3" xfId="896" xr:uid="{00000000-0005-0000-0000-00005F020000}"/>
    <cellStyle name="Normal 19 8" xfId="476" xr:uid="{00000000-0005-0000-0000-000060020000}"/>
    <cellStyle name="Normal 19 8 2" xfId="687" xr:uid="{00000000-0005-0000-0000-000061020000}"/>
    <cellStyle name="Normal 19 8 2 2" xfId="1126" xr:uid="{00000000-0005-0000-0000-000062020000}"/>
    <cellStyle name="Normal 19 8 3" xfId="915" xr:uid="{00000000-0005-0000-0000-000063020000}"/>
    <cellStyle name="Normal 19 9" xfId="575" xr:uid="{00000000-0005-0000-0000-000064020000}"/>
    <cellStyle name="Normal 19 9 2" xfId="1014" xr:uid="{00000000-0005-0000-0000-000065020000}"/>
    <cellStyle name="Normal 2" xfId="4" xr:uid="{00000000-0005-0000-0000-000066020000}"/>
    <cellStyle name="Normal 2 2" xfId="10" xr:uid="{00000000-0005-0000-0000-000067020000}"/>
    <cellStyle name="Normal 2 2 2" xfId="230" xr:uid="{00000000-0005-0000-0000-000068020000}"/>
    <cellStyle name="Normal 2 2 3" xfId="372" xr:uid="{00000000-0005-0000-0000-000069020000}"/>
    <cellStyle name="Normal 2 2 3 2" xfId="413" xr:uid="{00000000-0005-0000-0000-00006A020000}"/>
    <cellStyle name="Normal 2 2 3 2 2" xfId="529" xr:uid="{00000000-0005-0000-0000-00006B020000}"/>
    <cellStyle name="Normal 2 2 3 2 2 2" xfId="740" xr:uid="{00000000-0005-0000-0000-00006C020000}"/>
    <cellStyle name="Normal 2 2 3 2 2 2 2" xfId="1179" xr:uid="{00000000-0005-0000-0000-00006D020000}"/>
    <cellStyle name="Normal 2 2 3 2 2 3" xfId="968" xr:uid="{00000000-0005-0000-0000-00006E020000}"/>
    <cellStyle name="Normal 2 2 3 2 3" xfId="628" xr:uid="{00000000-0005-0000-0000-00006F020000}"/>
    <cellStyle name="Normal 2 2 3 2 3 2" xfId="1067" xr:uid="{00000000-0005-0000-0000-000070020000}"/>
    <cellStyle name="Normal 2 2 3 2 4" xfId="855" xr:uid="{00000000-0005-0000-0000-000071020000}"/>
    <cellStyle name="Normal 2 2 3 3" xfId="489" xr:uid="{00000000-0005-0000-0000-000072020000}"/>
    <cellStyle name="Normal 2 2 3 3 2" xfId="700" xr:uid="{00000000-0005-0000-0000-000073020000}"/>
    <cellStyle name="Normal 2 2 3 3 2 2" xfId="1139" xr:uid="{00000000-0005-0000-0000-000074020000}"/>
    <cellStyle name="Normal 2 2 3 3 3" xfId="928" xr:uid="{00000000-0005-0000-0000-000075020000}"/>
    <cellStyle name="Normal 2 2 3 4" xfId="588" xr:uid="{00000000-0005-0000-0000-000076020000}"/>
    <cellStyle name="Normal 2 2 3 4 2" xfId="1027" xr:uid="{00000000-0005-0000-0000-000077020000}"/>
    <cellStyle name="Normal 2 2 3 5" xfId="814" xr:uid="{00000000-0005-0000-0000-000078020000}"/>
    <cellStyle name="Normal 2 2 3 6" xfId="1249" xr:uid="{00000000-0005-0000-0000-000079020000}"/>
    <cellStyle name="Normal 2 2 4" xfId="396" xr:uid="{00000000-0005-0000-0000-00007A020000}"/>
    <cellStyle name="Normal 2 2 4 2" xfId="512" xr:uid="{00000000-0005-0000-0000-00007B020000}"/>
    <cellStyle name="Normal 2 2 4 2 2" xfId="723" xr:uid="{00000000-0005-0000-0000-00007C020000}"/>
    <cellStyle name="Normal 2 2 4 2 2 2" xfId="1162" xr:uid="{00000000-0005-0000-0000-00007D020000}"/>
    <cellStyle name="Normal 2 2 4 2 3" xfId="951" xr:uid="{00000000-0005-0000-0000-00007E020000}"/>
    <cellStyle name="Normal 2 2 4 3" xfId="611" xr:uid="{00000000-0005-0000-0000-00007F020000}"/>
    <cellStyle name="Normal 2 2 4 3 2" xfId="1050" xr:uid="{00000000-0005-0000-0000-000080020000}"/>
    <cellStyle name="Normal 2 2 4 4" xfId="838" xr:uid="{00000000-0005-0000-0000-000081020000}"/>
    <cellStyle name="Normal 2 2 5" xfId="471" xr:uid="{00000000-0005-0000-0000-000082020000}"/>
    <cellStyle name="Normal 2 2 5 2" xfId="683" xr:uid="{00000000-0005-0000-0000-000083020000}"/>
    <cellStyle name="Normal 2 2 5 2 2" xfId="1122" xr:uid="{00000000-0005-0000-0000-000084020000}"/>
    <cellStyle name="Normal 2 2 5 3" xfId="911" xr:uid="{00000000-0005-0000-0000-000085020000}"/>
    <cellStyle name="Normal 2 2 6" xfId="571" xr:uid="{00000000-0005-0000-0000-000086020000}"/>
    <cellStyle name="Normal 2 2 6 2" xfId="1010" xr:uid="{00000000-0005-0000-0000-000087020000}"/>
    <cellStyle name="Normal 2 2 7" xfId="784" xr:uid="{00000000-0005-0000-0000-000088020000}"/>
    <cellStyle name="Normal 2 2 8" xfId="1218" xr:uid="{00000000-0005-0000-0000-000089020000}"/>
    <cellStyle name="Normal 2 2 9" xfId="1226" xr:uid="{00000000-0005-0000-0000-00008A020000}"/>
    <cellStyle name="Normal 2 3" xfId="231" xr:uid="{00000000-0005-0000-0000-00008B020000}"/>
    <cellStyle name="Normal 2 4" xfId="32" xr:uid="{00000000-0005-0000-0000-00008C020000}"/>
    <cellStyle name="Normal 2 5" xfId="433" xr:uid="{00000000-0005-0000-0000-00008D020000}"/>
    <cellStyle name="Normal 2 5 2" xfId="549" xr:uid="{00000000-0005-0000-0000-00008E020000}"/>
    <cellStyle name="Normal 2 5 2 2" xfId="760" xr:uid="{00000000-0005-0000-0000-00008F020000}"/>
    <cellStyle name="Normal 2 5 2 2 2" xfId="1199" xr:uid="{00000000-0005-0000-0000-000090020000}"/>
    <cellStyle name="Normal 2 5 2 3" xfId="988" xr:uid="{00000000-0005-0000-0000-000091020000}"/>
    <cellStyle name="Normal 2 5 3" xfId="648" xr:uid="{00000000-0005-0000-0000-000092020000}"/>
    <cellStyle name="Normal 2 5 3 2" xfId="1087" xr:uid="{00000000-0005-0000-0000-000093020000}"/>
    <cellStyle name="Normal 2 5 4" xfId="875" xr:uid="{00000000-0005-0000-0000-000094020000}"/>
    <cellStyle name="Normal 2 6" xfId="443" xr:uid="{00000000-0005-0000-0000-000095020000}"/>
    <cellStyle name="Normal 2 6 2" xfId="559" xr:uid="{00000000-0005-0000-0000-000096020000}"/>
    <cellStyle name="Normal 2 6 2 2" xfId="770" xr:uid="{00000000-0005-0000-0000-000097020000}"/>
    <cellStyle name="Normal 2 6 2 2 2" xfId="1209" xr:uid="{00000000-0005-0000-0000-000098020000}"/>
    <cellStyle name="Normal 2 6 2 3" xfId="998" xr:uid="{00000000-0005-0000-0000-000099020000}"/>
    <cellStyle name="Normal 2 6 3" xfId="658" xr:uid="{00000000-0005-0000-0000-00009A020000}"/>
    <cellStyle name="Normal 2 6 3 2" xfId="1097" xr:uid="{00000000-0005-0000-0000-00009B020000}"/>
    <cellStyle name="Normal 2 6 4" xfId="885" xr:uid="{00000000-0005-0000-0000-00009C020000}"/>
    <cellStyle name="Normal 2 7" xfId="452" xr:uid="{00000000-0005-0000-0000-00009D020000}"/>
    <cellStyle name="Normal 2 7 2" xfId="667" xr:uid="{00000000-0005-0000-0000-00009E020000}"/>
    <cellStyle name="Normal 2 7 2 2" xfId="1106" xr:uid="{00000000-0005-0000-0000-00009F020000}"/>
    <cellStyle name="Normal 2 7 3" xfId="894" xr:uid="{00000000-0005-0000-0000-0000A0020000}"/>
    <cellStyle name="Normal 20" xfId="232" xr:uid="{00000000-0005-0000-0000-0000A1020000}"/>
    <cellStyle name="Normal 21" xfId="233" xr:uid="{00000000-0005-0000-0000-0000A2020000}"/>
    <cellStyle name="Normal 22" xfId="234" xr:uid="{00000000-0005-0000-0000-0000A3020000}"/>
    <cellStyle name="Normal 23" xfId="235" xr:uid="{00000000-0005-0000-0000-0000A4020000}"/>
    <cellStyle name="Normal 24" xfId="236" xr:uid="{00000000-0005-0000-0000-0000A5020000}"/>
    <cellStyle name="Normal 25" xfId="237" xr:uid="{00000000-0005-0000-0000-0000A6020000}"/>
    <cellStyle name="Normal 26" xfId="238" xr:uid="{00000000-0005-0000-0000-0000A7020000}"/>
    <cellStyle name="Normal 26 2" xfId="239" xr:uid="{00000000-0005-0000-0000-0000A8020000}"/>
    <cellStyle name="Normal 26 2 2" xfId="348" xr:uid="{00000000-0005-0000-0000-0000A9020000}"/>
    <cellStyle name="Normal 26 3" xfId="347" xr:uid="{00000000-0005-0000-0000-0000AA020000}"/>
    <cellStyle name="Normal 27" xfId="240" xr:uid="{00000000-0005-0000-0000-0000AB020000}"/>
    <cellStyle name="Normal 27 2" xfId="25" xr:uid="{00000000-0005-0000-0000-0000AC020000}"/>
    <cellStyle name="Normal 27 2 2" xfId="350" xr:uid="{00000000-0005-0000-0000-0000AD020000}"/>
    <cellStyle name="Normal 27 3" xfId="349" xr:uid="{00000000-0005-0000-0000-0000AE020000}"/>
    <cellStyle name="Normal 28" xfId="241" xr:uid="{00000000-0005-0000-0000-0000AF020000}"/>
    <cellStyle name="Normal 29" xfId="242" xr:uid="{00000000-0005-0000-0000-0000B0020000}"/>
    <cellStyle name="Normal 29 2" xfId="351" xr:uid="{00000000-0005-0000-0000-0000B1020000}"/>
    <cellStyle name="Normal 3" xfId="3" xr:uid="{00000000-0005-0000-0000-0000B2020000}"/>
    <cellStyle name="Normal 3 10" xfId="465" xr:uid="{00000000-0005-0000-0000-0000B3020000}"/>
    <cellStyle name="Normal 3 10 2" xfId="680" xr:uid="{00000000-0005-0000-0000-0000B4020000}"/>
    <cellStyle name="Normal 3 10 2 2" xfId="1119" xr:uid="{00000000-0005-0000-0000-0000B5020000}"/>
    <cellStyle name="Normal 3 10 3" xfId="907" xr:uid="{00000000-0005-0000-0000-0000B6020000}"/>
    <cellStyle name="Normal 3 11" xfId="568" xr:uid="{00000000-0005-0000-0000-0000B7020000}"/>
    <cellStyle name="Normal 3 11 2" xfId="1007" xr:uid="{00000000-0005-0000-0000-0000B8020000}"/>
    <cellStyle name="Normal 3 12" xfId="780" xr:uid="{00000000-0005-0000-0000-0000B9020000}"/>
    <cellStyle name="Normal 3 13" xfId="1220" xr:uid="{00000000-0005-0000-0000-0000BA020000}"/>
    <cellStyle name="Normal 3 2" xfId="244" xr:uid="{00000000-0005-0000-0000-0000BB020000}"/>
    <cellStyle name="Normal 3 2 2" xfId="382" xr:uid="{00000000-0005-0000-0000-0000BC020000}"/>
    <cellStyle name="Normal 3 2 2 2" xfId="423" xr:uid="{00000000-0005-0000-0000-0000BD020000}"/>
    <cellStyle name="Normal 3 2 2 2 2" xfId="539" xr:uid="{00000000-0005-0000-0000-0000BE020000}"/>
    <cellStyle name="Normal 3 2 2 2 2 2" xfId="750" xr:uid="{00000000-0005-0000-0000-0000BF020000}"/>
    <cellStyle name="Normal 3 2 2 2 2 2 2" xfId="1189" xr:uid="{00000000-0005-0000-0000-0000C0020000}"/>
    <cellStyle name="Normal 3 2 2 2 2 3" xfId="978" xr:uid="{00000000-0005-0000-0000-0000C1020000}"/>
    <cellStyle name="Normal 3 2 2 2 3" xfId="638" xr:uid="{00000000-0005-0000-0000-0000C2020000}"/>
    <cellStyle name="Normal 3 2 2 2 3 2" xfId="1077" xr:uid="{00000000-0005-0000-0000-0000C3020000}"/>
    <cellStyle name="Normal 3 2 2 2 4" xfId="865" xr:uid="{00000000-0005-0000-0000-0000C4020000}"/>
    <cellStyle name="Normal 3 2 2 3" xfId="499" xr:uid="{00000000-0005-0000-0000-0000C5020000}"/>
    <cellStyle name="Normal 3 2 2 3 2" xfId="710" xr:uid="{00000000-0005-0000-0000-0000C6020000}"/>
    <cellStyle name="Normal 3 2 2 3 2 2" xfId="1149" xr:uid="{00000000-0005-0000-0000-0000C7020000}"/>
    <cellStyle name="Normal 3 2 2 3 3" xfId="938" xr:uid="{00000000-0005-0000-0000-0000C8020000}"/>
    <cellStyle name="Normal 3 2 2 4" xfId="598" xr:uid="{00000000-0005-0000-0000-0000C9020000}"/>
    <cellStyle name="Normal 3 2 2 4 2" xfId="1037" xr:uid="{00000000-0005-0000-0000-0000CA020000}"/>
    <cellStyle name="Normal 3 2 2 5" xfId="824" xr:uid="{00000000-0005-0000-0000-0000CB020000}"/>
    <cellStyle name="Normal 3 2 2 6" xfId="1259" xr:uid="{00000000-0005-0000-0000-0000CC020000}"/>
    <cellStyle name="Normal 3 2 3" xfId="406" xr:uid="{00000000-0005-0000-0000-0000CD020000}"/>
    <cellStyle name="Normal 3 2 3 2" xfId="522" xr:uid="{00000000-0005-0000-0000-0000CE020000}"/>
    <cellStyle name="Normal 3 2 3 2 2" xfId="733" xr:uid="{00000000-0005-0000-0000-0000CF020000}"/>
    <cellStyle name="Normal 3 2 3 2 2 2" xfId="1172" xr:uid="{00000000-0005-0000-0000-0000D0020000}"/>
    <cellStyle name="Normal 3 2 3 2 3" xfId="961" xr:uid="{00000000-0005-0000-0000-0000D1020000}"/>
    <cellStyle name="Normal 3 2 3 3" xfId="621" xr:uid="{00000000-0005-0000-0000-0000D2020000}"/>
    <cellStyle name="Normal 3 2 3 3 2" xfId="1060" xr:uid="{00000000-0005-0000-0000-0000D3020000}"/>
    <cellStyle name="Normal 3 2 3 4" xfId="848" xr:uid="{00000000-0005-0000-0000-0000D4020000}"/>
    <cellStyle name="Normal 3 2 4" xfId="461" xr:uid="{00000000-0005-0000-0000-0000D5020000}"/>
    <cellStyle name="Normal 3 2 4 2" xfId="676" xr:uid="{00000000-0005-0000-0000-0000D6020000}"/>
    <cellStyle name="Normal 3 2 4 2 2" xfId="1115" xr:uid="{00000000-0005-0000-0000-0000D7020000}"/>
    <cellStyle name="Normal 3 2 4 3" xfId="903" xr:uid="{00000000-0005-0000-0000-0000D8020000}"/>
    <cellStyle name="Normal 3 2 5" xfId="482" xr:uid="{00000000-0005-0000-0000-0000D9020000}"/>
    <cellStyle name="Normal 3 2 5 2" xfId="693" xr:uid="{00000000-0005-0000-0000-0000DA020000}"/>
    <cellStyle name="Normal 3 2 5 2 2" xfId="1132" xr:uid="{00000000-0005-0000-0000-0000DB020000}"/>
    <cellStyle name="Normal 3 2 5 3" xfId="921" xr:uid="{00000000-0005-0000-0000-0000DC020000}"/>
    <cellStyle name="Normal 3 2 6" xfId="581" xr:uid="{00000000-0005-0000-0000-0000DD020000}"/>
    <cellStyle name="Normal 3 2 6 2" xfId="1020" xr:uid="{00000000-0005-0000-0000-0000DE020000}"/>
    <cellStyle name="Normal 3 2 7" xfId="805" xr:uid="{00000000-0005-0000-0000-0000DF020000}"/>
    <cellStyle name="Normal 3 2 8" xfId="1240" xr:uid="{00000000-0005-0000-0000-0000E0020000}"/>
    <cellStyle name="Normal 3 3" xfId="245" xr:uid="{00000000-0005-0000-0000-0000E1020000}"/>
    <cellStyle name="Normal 3 3 2" xfId="383" xr:uid="{00000000-0005-0000-0000-0000E2020000}"/>
    <cellStyle name="Normal 3 3 2 2" xfId="424" xr:uid="{00000000-0005-0000-0000-0000E3020000}"/>
    <cellStyle name="Normal 3 3 2 2 2" xfId="540" xr:uid="{00000000-0005-0000-0000-0000E4020000}"/>
    <cellStyle name="Normal 3 3 2 2 2 2" xfId="751" xr:uid="{00000000-0005-0000-0000-0000E5020000}"/>
    <cellStyle name="Normal 3 3 2 2 2 2 2" xfId="1190" xr:uid="{00000000-0005-0000-0000-0000E6020000}"/>
    <cellStyle name="Normal 3 3 2 2 2 3" xfId="979" xr:uid="{00000000-0005-0000-0000-0000E7020000}"/>
    <cellStyle name="Normal 3 3 2 2 3" xfId="639" xr:uid="{00000000-0005-0000-0000-0000E8020000}"/>
    <cellStyle name="Normal 3 3 2 2 3 2" xfId="1078" xr:uid="{00000000-0005-0000-0000-0000E9020000}"/>
    <cellStyle name="Normal 3 3 2 2 4" xfId="866" xr:uid="{00000000-0005-0000-0000-0000EA020000}"/>
    <cellStyle name="Normal 3 3 2 3" xfId="500" xr:uid="{00000000-0005-0000-0000-0000EB020000}"/>
    <cellStyle name="Normal 3 3 2 3 2" xfId="711" xr:uid="{00000000-0005-0000-0000-0000EC020000}"/>
    <cellStyle name="Normal 3 3 2 3 2 2" xfId="1150" xr:uid="{00000000-0005-0000-0000-0000ED020000}"/>
    <cellStyle name="Normal 3 3 2 3 3" xfId="939" xr:uid="{00000000-0005-0000-0000-0000EE020000}"/>
    <cellStyle name="Normal 3 3 2 4" xfId="599" xr:uid="{00000000-0005-0000-0000-0000EF020000}"/>
    <cellStyle name="Normal 3 3 2 4 2" xfId="1038" xr:uid="{00000000-0005-0000-0000-0000F0020000}"/>
    <cellStyle name="Normal 3 3 2 5" xfId="825" xr:uid="{00000000-0005-0000-0000-0000F1020000}"/>
    <cellStyle name="Normal 3 3 2 6" xfId="1260" xr:uid="{00000000-0005-0000-0000-0000F2020000}"/>
    <cellStyle name="Normal 3 3 3" xfId="407" xr:uid="{00000000-0005-0000-0000-0000F3020000}"/>
    <cellStyle name="Normal 3 3 3 2" xfId="523" xr:uid="{00000000-0005-0000-0000-0000F4020000}"/>
    <cellStyle name="Normal 3 3 3 2 2" xfId="734" xr:uid="{00000000-0005-0000-0000-0000F5020000}"/>
    <cellStyle name="Normal 3 3 3 2 2 2" xfId="1173" xr:uid="{00000000-0005-0000-0000-0000F6020000}"/>
    <cellStyle name="Normal 3 3 3 2 3" xfId="962" xr:uid="{00000000-0005-0000-0000-0000F7020000}"/>
    <cellStyle name="Normal 3 3 3 3" xfId="622" xr:uid="{00000000-0005-0000-0000-0000F8020000}"/>
    <cellStyle name="Normal 3 3 3 3 2" xfId="1061" xr:uid="{00000000-0005-0000-0000-0000F9020000}"/>
    <cellStyle name="Normal 3 3 3 4" xfId="849" xr:uid="{00000000-0005-0000-0000-0000FA020000}"/>
    <cellStyle name="Normal 3 3 4" xfId="462" xr:uid="{00000000-0005-0000-0000-0000FB020000}"/>
    <cellStyle name="Normal 3 3 4 2" xfId="677" xr:uid="{00000000-0005-0000-0000-0000FC020000}"/>
    <cellStyle name="Normal 3 3 4 2 2" xfId="1116" xr:uid="{00000000-0005-0000-0000-0000FD020000}"/>
    <cellStyle name="Normal 3 3 4 3" xfId="904" xr:uid="{00000000-0005-0000-0000-0000FE020000}"/>
    <cellStyle name="Normal 3 3 5" xfId="483" xr:uid="{00000000-0005-0000-0000-0000FF020000}"/>
    <cellStyle name="Normal 3 3 5 2" xfId="694" xr:uid="{00000000-0005-0000-0000-000000030000}"/>
    <cellStyle name="Normal 3 3 5 2 2" xfId="1133" xr:uid="{00000000-0005-0000-0000-000001030000}"/>
    <cellStyle name="Normal 3 3 5 3" xfId="922" xr:uid="{00000000-0005-0000-0000-000002030000}"/>
    <cellStyle name="Normal 3 3 6" xfId="582" xr:uid="{00000000-0005-0000-0000-000003030000}"/>
    <cellStyle name="Normal 3 3 6 2" xfId="1021" xr:uid="{00000000-0005-0000-0000-000004030000}"/>
    <cellStyle name="Normal 3 3 7" xfId="806" xr:uid="{00000000-0005-0000-0000-000005030000}"/>
    <cellStyle name="Normal 3 3 8" xfId="1241" xr:uid="{00000000-0005-0000-0000-000006030000}"/>
    <cellStyle name="Normal 3 4" xfId="243" xr:uid="{00000000-0005-0000-0000-000007030000}"/>
    <cellStyle name="Normal 3 5" xfId="369" xr:uid="{00000000-0005-0000-0000-000008030000}"/>
    <cellStyle name="Normal 3 5 2" xfId="410" xr:uid="{00000000-0005-0000-0000-000009030000}"/>
    <cellStyle name="Normal 3 5 2 2" xfId="526" xr:uid="{00000000-0005-0000-0000-00000A030000}"/>
    <cellStyle name="Normal 3 5 2 2 2" xfId="737" xr:uid="{00000000-0005-0000-0000-00000B030000}"/>
    <cellStyle name="Normal 3 5 2 2 2 2" xfId="1176" xr:uid="{00000000-0005-0000-0000-00000C030000}"/>
    <cellStyle name="Normal 3 5 2 2 3" xfId="965" xr:uid="{00000000-0005-0000-0000-00000D030000}"/>
    <cellStyle name="Normal 3 5 2 3" xfId="625" xr:uid="{00000000-0005-0000-0000-00000E030000}"/>
    <cellStyle name="Normal 3 5 2 3 2" xfId="1064" xr:uid="{00000000-0005-0000-0000-00000F030000}"/>
    <cellStyle name="Normal 3 5 2 4" xfId="852" xr:uid="{00000000-0005-0000-0000-000010030000}"/>
    <cellStyle name="Normal 3 5 3" xfId="486" xr:uid="{00000000-0005-0000-0000-000011030000}"/>
    <cellStyle name="Normal 3 5 3 2" xfId="697" xr:uid="{00000000-0005-0000-0000-000012030000}"/>
    <cellStyle name="Normal 3 5 3 2 2" xfId="1136" xr:uid="{00000000-0005-0000-0000-000013030000}"/>
    <cellStyle name="Normal 3 5 3 3" xfId="925" xr:uid="{00000000-0005-0000-0000-000014030000}"/>
    <cellStyle name="Normal 3 5 4" xfId="585" xr:uid="{00000000-0005-0000-0000-000015030000}"/>
    <cellStyle name="Normal 3 5 4 2" xfId="1024" xr:uid="{00000000-0005-0000-0000-000016030000}"/>
    <cellStyle name="Normal 3 5 5" xfId="811" xr:uid="{00000000-0005-0000-0000-000017030000}"/>
    <cellStyle name="Normal 3 5 6" xfId="1246" xr:uid="{00000000-0005-0000-0000-000018030000}"/>
    <cellStyle name="Normal 3 6" xfId="393" xr:uid="{00000000-0005-0000-0000-000019030000}"/>
    <cellStyle name="Normal 3 6 2" xfId="509" xr:uid="{00000000-0005-0000-0000-00001A030000}"/>
    <cellStyle name="Normal 3 6 2 2" xfId="720" xr:uid="{00000000-0005-0000-0000-00001B030000}"/>
    <cellStyle name="Normal 3 6 2 2 2" xfId="1159" xr:uid="{00000000-0005-0000-0000-00001C030000}"/>
    <cellStyle name="Normal 3 6 2 3" xfId="948" xr:uid="{00000000-0005-0000-0000-00001D030000}"/>
    <cellStyle name="Normal 3 6 3" xfId="608" xr:uid="{00000000-0005-0000-0000-00001E030000}"/>
    <cellStyle name="Normal 3 6 3 2" xfId="1047" xr:uid="{00000000-0005-0000-0000-00001F030000}"/>
    <cellStyle name="Normal 3 6 4" xfId="835" xr:uid="{00000000-0005-0000-0000-000020030000}"/>
    <cellStyle name="Normal 3 6 5" xfId="1222" xr:uid="{00000000-0005-0000-0000-000021030000}"/>
    <cellStyle name="Normal 3 7" xfId="391" xr:uid="{00000000-0005-0000-0000-000022030000}"/>
    <cellStyle name="Normal 3 7 2" xfId="508" xr:uid="{00000000-0005-0000-0000-000023030000}"/>
    <cellStyle name="Normal 3 7 2 2" xfId="719" xr:uid="{00000000-0005-0000-0000-000024030000}"/>
    <cellStyle name="Normal 3 7 2 2 2" xfId="1158" xr:uid="{00000000-0005-0000-0000-000025030000}"/>
    <cellStyle name="Normal 3 7 2 3" xfId="947" xr:uid="{00000000-0005-0000-0000-000026030000}"/>
    <cellStyle name="Normal 3 7 3" xfId="607" xr:uid="{00000000-0005-0000-0000-000027030000}"/>
    <cellStyle name="Normal 3 7 3 2" xfId="1046" xr:uid="{00000000-0005-0000-0000-000028030000}"/>
    <cellStyle name="Normal 3 7 4" xfId="833" xr:uid="{00000000-0005-0000-0000-000029030000}"/>
    <cellStyle name="Normal 3 8" xfId="434" xr:uid="{00000000-0005-0000-0000-00002A030000}"/>
    <cellStyle name="Normal 3 8 2" xfId="550" xr:uid="{00000000-0005-0000-0000-00002B030000}"/>
    <cellStyle name="Normal 3 8 2 2" xfId="761" xr:uid="{00000000-0005-0000-0000-00002C030000}"/>
    <cellStyle name="Normal 3 8 2 2 2" xfId="1200" xr:uid="{00000000-0005-0000-0000-00002D030000}"/>
    <cellStyle name="Normal 3 8 2 3" xfId="989" xr:uid="{00000000-0005-0000-0000-00002E030000}"/>
    <cellStyle name="Normal 3 8 3" xfId="649" xr:uid="{00000000-0005-0000-0000-00002F030000}"/>
    <cellStyle name="Normal 3 8 3 2" xfId="1088" xr:uid="{00000000-0005-0000-0000-000030030000}"/>
    <cellStyle name="Normal 3 8 4" xfId="876" xr:uid="{00000000-0005-0000-0000-000031030000}"/>
    <cellStyle name="Normal 3 9" xfId="444" xr:uid="{00000000-0005-0000-0000-000032030000}"/>
    <cellStyle name="Normal 3 9 2" xfId="560" xr:uid="{00000000-0005-0000-0000-000033030000}"/>
    <cellStyle name="Normal 3 9 2 2" xfId="771" xr:uid="{00000000-0005-0000-0000-000034030000}"/>
    <cellStyle name="Normal 3 9 2 2 2" xfId="1210" xr:uid="{00000000-0005-0000-0000-000035030000}"/>
    <cellStyle name="Normal 3 9 2 3" xfId="999" xr:uid="{00000000-0005-0000-0000-000036030000}"/>
    <cellStyle name="Normal 3 9 3" xfId="659" xr:uid="{00000000-0005-0000-0000-000037030000}"/>
    <cellStyle name="Normal 3 9 3 2" xfId="1098" xr:uid="{00000000-0005-0000-0000-000038030000}"/>
    <cellStyle name="Normal 3 9 4" xfId="886" xr:uid="{00000000-0005-0000-0000-000039030000}"/>
    <cellStyle name="Normal 30" xfId="246" xr:uid="{00000000-0005-0000-0000-00003A030000}"/>
    <cellStyle name="Normal 31" xfId="247" xr:uid="{00000000-0005-0000-0000-00003B030000}"/>
    <cellStyle name="Normal 31 2" xfId="384" xr:uid="{00000000-0005-0000-0000-00003C030000}"/>
    <cellStyle name="Normal 31 2 2" xfId="425" xr:uid="{00000000-0005-0000-0000-00003D030000}"/>
    <cellStyle name="Normal 31 2 2 2" xfId="541" xr:uid="{00000000-0005-0000-0000-00003E030000}"/>
    <cellStyle name="Normal 31 2 2 2 2" xfId="752" xr:uid="{00000000-0005-0000-0000-00003F030000}"/>
    <cellStyle name="Normal 31 2 2 2 2 2" xfId="1191" xr:uid="{00000000-0005-0000-0000-000040030000}"/>
    <cellStyle name="Normal 31 2 2 2 3" xfId="980" xr:uid="{00000000-0005-0000-0000-000041030000}"/>
    <cellStyle name="Normal 31 2 2 3" xfId="640" xr:uid="{00000000-0005-0000-0000-000042030000}"/>
    <cellStyle name="Normal 31 2 2 3 2" xfId="1079" xr:uid="{00000000-0005-0000-0000-000043030000}"/>
    <cellStyle name="Normal 31 2 2 4" xfId="867" xr:uid="{00000000-0005-0000-0000-000044030000}"/>
    <cellStyle name="Normal 31 2 3" xfId="501" xr:uid="{00000000-0005-0000-0000-000045030000}"/>
    <cellStyle name="Normal 31 2 3 2" xfId="712" xr:uid="{00000000-0005-0000-0000-000046030000}"/>
    <cellStyle name="Normal 31 2 3 2 2" xfId="1151" xr:uid="{00000000-0005-0000-0000-000047030000}"/>
    <cellStyle name="Normal 31 2 3 3" xfId="940" xr:uid="{00000000-0005-0000-0000-000048030000}"/>
    <cellStyle name="Normal 31 2 4" xfId="600" xr:uid="{00000000-0005-0000-0000-000049030000}"/>
    <cellStyle name="Normal 31 2 4 2" xfId="1039" xr:uid="{00000000-0005-0000-0000-00004A030000}"/>
    <cellStyle name="Normal 31 2 5" xfId="826" xr:uid="{00000000-0005-0000-0000-00004B030000}"/>
    <cellStyle name="Normal 31 2 6" xfId="1261" xr:uid="{00000000-0005-0000-0000-00004C030000}"/>
    <cellStyle name="Normal 31 3" xfId="408" xr:uid="{00000000-0005-0000-0000-00004D030000}"/>
    <cellStyle name="Normal 31 3 2" xfId="524" xr:uid="{00000000-0005-0000-0000-00004E030000}"/>
    <cellStyle name="Normal 31 3 2 2" xfId="735" xr:uid="{00000000-0005-0000-0000-00004F030000}"/>
    <cellStyle name="Normal 31 3 2 2 2" xfId="1174" xr:uid="{00000000-0005-0000-0000-000050030000}"/>
    <cellStyle name="Normal 31 3 2 3" xfId="963" xr:uid="{00000000-0005-0000-0000-000051030000}"/>
    <cellStyle name="Normal 31 3 3" xfId="623" xr:uid="{00000000-0005-0000-0000-000052030000}"/>
    <cellStyle name="Normal 31 3 3 2" xfId="1062" xr:uid="{00000000-0005-0000-0000-000053030000}"/>
    <cellStyle name="Normal 31 3 4" xfId="850" xr:uid="{00000000-0005-0000-0000-000054030000}"/>
    <cellStyle name="Normal 31 4" xfId="463" xr:uid="{00000000-0005-0000-0000-000055030000}"/>
    <cellStyle name="Normal 31 4 2" xfId="678" xr:uid="{00000000-0005-0000-0000-000056030000}"/>
    <cellStyle name="Normal 31 4 2 2" xfId="1117" xr:uid="{00000000-0005-0000-0000-000057030000}"/>
    <cellStyle name="Normal 31 4 3" xfId="905" xr:uid="{00000000-0005-0000-0000-000058030000}"/>
    <cellStyle name="Normal 31 5" xfId="484" xr:uid="{00000000-0005-0000-0000-000059030000}"/>
    <cellStyle name="Normal 31 5 2" xfId="695" xr:uid="{00000000-0005-0000-0000-00005A030000}"/>
    <cellStyle name="Normal 31 5 2 2" xfId="1134" xr:uid="{00000000-0005-0000-0000-00005B030000}"/>
    <cellStyle name="Normal 31 5 3" xfId="923" xr:uid="{00000000-0005-0000-0000-00005C030000}"/>
    <cellStyle name="Normal 31 6" xfId="583" xr:uid="{00000000-0005-0000-0000-00005D030000}"/>
    <cellStyle name="Normal 31 6 2" xfId="1022" xr:uid="{00000000-0005-0000-0000-00005E030000}"/>
    <cellStyle name="Normal 31 7" xfId="807" xr:uid="{00000000-0005-0000-0000-00005F030000}"/>
    <cellStyle name="Normal 31 8" xfId="1242" xr:uid="{00000000-0005-0000-0000-000060030000}"/>
    <cellStyle name="Normal 32" xfId="248" xr:uid="{00000000-0005-0000-0000-000061030000}"/>
    <cellStyle name="Normal 33" xfId="249" xr:uid="{00000000-0005-0000-0000-000062030000}"/>
    <cellStyle name="Normal 34" xfId="250" xr:uid="{00000000-0005-0000-0000-000063030000}"/>
    <cellStyle name="Normal 35" xfId="251" xr:uid="{00000000-0005-0000-0000-000064030000}"/>
    <cellStyle name="Normal 36" xfId="252" xr:uid="{00000000-0005-0000-0000-000065030000}"/>
    <cellStyle name="Normal 36 2" xfId="385" xr:uid="{00000000-0005-0000-0000-000066030000}"/>
    <cellStyle name="Normal 36 2 2" xfId="426" xr:uid="{00000000-0005-0000-0000-000067030000}"/>
    <cellStyle name="Normal 36 2 2 2" xfId="542" xr:uid="{00000000-0005-0000-0000-000068030000}"/>
    <cellStyle name="Normal 36 2 2 2 2" xfId="753" xr:uid="{00000000-0005-0000-0000-000069030000}"/>
    <cellStyle name="Normal 36 2 2 2 2 2" xfId="1192" xr:uid="{00000000-0005-0000-0000-00006A030000}"/>
    <cellStyle name="Normal 36 2 2 2 3" xfId="981" xr:uid="{00000000-0005-0000-0000-00006B030000}"/>
    <cellStyle name="Normal 36 2 2 3" xfId="641" xr:uid="{00000000-0005-0000-0000-00006C030000}"/>
    <cellStyle name="Normal 36 2 2 3 2" xfId="1080" xr:uid="{00000000-0005-0000-0000-00006D030000}"/>
    <cellStyle name="Normal 36 2 2 4" xfId="868" xr:uid="{00000000-0005-0000-0000-00006E030000}"/>
    <cellStyle name="Normal 36 2 3" xfId="502" xr:uid="{00000000-0005-0000-0000-00006F030000}"/>
    <cellStyle name="Normal 36 2 3 2" xfId="713" xr:uid="{00000000-0005-0000-0000-000070030000}"/>
    <cellStyle name="Normal 36 2 3 2 2" xfId="1152" xr:uid="{00000000-0005-0000-0000-000071030000}"/>
    <cellStyle name="Normal 36 2 3 3" xfId="941" xr:uid="{00000000-0005-0000-0000-000072030000}"/>
    <cellStyle name="Normal 36 2 4" xfId="601" xr:uid="{00000000-0005-0000-0000-000073030000}"/>
    <cellStyle name="Normal 36 2 4 2" xfId="1040" xr:uid="{00000000-0005-0000-0000-000074030000}"/>
    <cellStyle name="Normal 36 2 5" xfId="827" xr:uid="{00000000-0005-0000-0000-000075030000}"/>
    <cellStyle name="Normal 36 2 6" xfId="1262" xr:uid="{00000000-0005-0000-0000-000076030000}"/>
    <cellStyle name="Normal 36 3" xfId="409" xr:uid="{00000000-0005-0000-0000-000077030000}"/>
    <cellStyle name="Normal 36 3 2" xfId="525" xr:uid="{00000000-0005-0000-0000-000078030000}"/>
    <cellStyle name="Normal 36 3 2 2" xfId="736" xr:uid="{00000000-0005-0000-0000-000079030000}"/>
    <cellStyle name="Normal 36 3 2 2 2" xfId="1175" xr:uid="{00000000-0005-0000-0000-00007A030000}"/>
    <cellStyle name="Normal 36 3 2 3" xfId="964" xr:uid="{00000000-0005-0000-0000-00007B030000}"/>
    <cellStyle name="Normal 36 3 3" xfId="624" xr:uid="{00000000-0005-0000-0000-00007C030000}"/>
    <cellStyle name="Normal 36 3 3 2" xfId="1063" xr:uid="{00000000-0005-0000-0000-00007D030000}"/>
    <cellStyle name="Normal 36 3 4" xfId="851" xr:uid="{00000000-0005-0000-0000-00007E030000}"/>
    <cellStyle name="Normal 36 4" xfId="464" xr:uid="{00000000-0005-0000-0000-00007F030000}"/>
    <cellStyle name="Normal 36 4 2" xfId="679" xr:uid="{00000000-0005-0000-0000-000080030000}"/>
    <cellStyle name="Normal 36 4 2 2" xfId="1118" xr:uid="{00000000-0005-0000-0000-000081030000}"/>
    <cellStyle name="Normal 36 4 3" xfId="906" xr:uid="{00000000-0005-0000-0000-000082030000}"/>
    <cellStyle name="Normal 36 5" xfId="485" xr:uid="{00000000-0005-0000-0000-000083030000}"/>
    <cellStyle name="Normal 36 5 2" xfId="696" xr:uid="{00000000-0005-0000-0000-000084030000}"/>
    <cellStyle name="Normal 36 5 2 2" xfId="1135" xr:uid="{00000000-0005-0000-0000-000085030000}"/>
    <cellStyle name="Normal 36 5 3" xfId="924" xr:uid="{00000000-0005-0000-0000-000086030000}"/>
    <cellStyle name="Normal 36 6" xfId="584" xr:uid="{00000000-0005-0000-0000-000087030000}"/>
    <cellStyle name="Normal 36 6 2" xfId="1023" xr:uid="{00000000-0005-0000-0000-000088030000}"/>
    <cellStyle name="Normal 36 7" xfId="808" xr:uid="{00000000-0005-0000-0000-000089030000}"/>
    <cellStyle name="Normal 36 8" xfId="1243" xr:uid="{00000000-0005-0000-0000-00008A030000}"/>
    <cellStyle name="Normal 37" xfId="18" xr:uid="{00000000-0005-0000-0000-00008B030000}"/>
    <cellStyle name="Normal 37 10" xfId="1230" xr:uid="{00000000-0005-0000-0000-00008C030000}"/>
    <cellStyle name="Normal 37 2" xfId="375" xr:uid="{00000000-0005-0000-0000-00008D030000}"/>
    <cellStyle name="Normal 37 2 2" xfId="416" xr:uid="{00000000-0005-0000-0000-00008E030000}"/>
    <cellStyle name="Normal 37 2 2 2" xfId="532" xr:uid="{00000000-0005-0000-0000-00008F030000}"/>
    <cellStyle name="Normal 37 2 2 2 2" xfId="743" xr:uid="{00000000-0005-0000-0000-000090030000}"/>
    <cellStyle name="Normal 37 2 2 2 2 2" xfId="1182" xr:uid="{00000000-0005-0000-0000-000091030000}"/>
    <cellStyle name="Normal 37 2 2 2 3" xfId="971" xr:uid="{00000000-0005-0000-0000-000092030000}"/>
    <cellStyle name="Normal 37 2 2 3" xfId="631" xr:uid="{00000000-0005-0000-0000-000093030000}"/>
    <cellStyle name="Normal 37 2 2 3 2" xfId="1070" xr:uid="{00000000-0005-0000-0000-000094030000}"/>
    <cellStyle name="Normal 37 2 2 4" xfId="858" xr:uid="{00000000-0005-0000-0000-000095030000}"/>
    <cellStyle name="Normal 37 2 3" xfId="492" xr:uid="{00000000-0005-0000-0000-000096030000}"/>
    <cellStyle name="Normal 37 2 3 2" xfId="703" xr:uid="{00000000-0005-0000-0000-000097030000}"/>
    <cellStyle name="Normal 37 2 3 2 2" xfId="1142" xr:uid="{00000000-0005-0000-0000-000098030000}"/>
    <cellStyle name="Normal 37 2 3 3" xfId="931" xr:uid="{00000000-0005-0000-0000-000099030000}"/>
    <cellStyle name="Normal 37 2 4" xfId="591" xr:uid="{00000000-0005-0000-0000-00009A030000}"/>
    <cellStyle name="Normal 37 2 4 2" xfId="1030" xr:uid="{00000000-0005-0000-0000-00009B030000}"/>
    <cellStyle name="Normal 37 2 5" xfId="817" xr:uid="{00000000-0005-0000-0000-00009C030000}"/>
    <cellStyle name="Normal 37 2 6" xfId="1252" xr:uid="{00000000-0005-0000-0000-00009D030000}"/>
    <cellStyle name="Normal 37 3" xfId="399" xr:uid="{00000000-0005-0000-0000-00009E030000}"/>
    <cellStyle name="Normal 37 3 2" xfId="515" xr:uid="{00000000-0005-0000-0000-00009F030000}"/>
    <cellStyle name="Normal 37 3 2 2" xfId="726" xr:uid="{00000000-0005-0000-0000-0000A0030000}"/>
    <cellStyle name="Normal 37 3 2 2 2" xfId="1165" xr:uid="{00000000-0005-0000-0000-0000A1030000}"/>
    <cellStyle name="Normal 37 3 2 3" xfId="954" xr:uid="{00000000-0005-0000-0000-0000A2030000}"/>
    <cellStyle name="Normal 37 3 3" xfId="614" xr:uid="{00000000-0005-0000-0000-0000A3030000}"/>
    <cellStyle name="Normal 37 3 3 2" xfId="1053" xr:uid="{00000000-0005-0000-0000-0000A4030000}"/>
    <cellStyle name="Normal 37 3 4" xfId="841" xr:uid="{00000000-0005-0000-0000-0000A5030000}"/>
    <cellStyle name="Normal 37 4" xfId="437" xr:uid="{00000000-0005-0000-0000-0000A6030000}"/>
    <cellStyle name="Normal 37 4 2" xfId="553" xr:uid="{00000000-0005-0000-0000-0000A7030000}"/>
    <cellStyle name="Normal 37 4 2 2" xfId="764" xr:uid="{00000000-0005-0000-0000-0000A8030000}"/>
    <cellStyle name="Normal 37 4 2 2 2" xfId="1203" xr:uid="{00000000-0005-0000-0000-0000A9030000}"/>
    <cellStyle name="Normal 37 4 2 3" xfId="992" xr:uid="{00000000-0005-0000-0000-0000AA030000}"/>
    <cellStyle name="Normal 37 4 3" xfId="652" xr:uid="{00000000-0005-0000-0000-0000AB030000}"/>
    <cellStyle name="Normal 37 4 3 2" xfId="1091" xr:uid="{00000000-0005-0000-0000-0000AC030000}"/>
    <cellStyle name="Normal 37 4 4" xfId="879" xr:uid="{00000000-0005-0000-0000-0000AD030000}"/>
    <cellStyle name="Normal 37 5" xfId="447" xr:uid="{00000000-0005-0000-0000-0000AE030000}"/>
    <cellStyle name="Normal 37 5 2" xfId="563" xr:uid="{00000000-0005-0000-0000-0000AF030000}"/>
    <cellStyle name="Normal 37 5 2 2" xfId="774" xr:uid="{00000000-0005-0000-0000-0000B0030000}"/>
    <cellStyle name="Normal 37 5 2 2 2" xfId="1213" xr:uid="{00000000-0005-0000-0000-0000B1030000}"/>
    <cellStyle name="Normal 37 5 2 3" xfId="1002" xr:uid="{00000000-0005-0000-0000-0000B2030000}"/>
    <cellStyle name="Normal 37 5 3" xfId="662" xr:uid="{00000000-0005-0000-0000-0000B3030000}"/>
    <cellStyle name="Normal 37 5 3 2" xfId="1101" xr:uid="{00000000-0005-0000-0000-0000B4030000}"/>
    <cellStyle name="Normal 37 5 4" xfId="889" xr:uid="{00000000-0005-0000-0000-0000B5030000}"/>
    <cellStyle name="Normal 37 6" xfId="453" xr:uid="{00000000-0005-0000-0000-0000B6030000}"/>
    <cellStyle name="Normal 37 6 2" xfId="668" xr:uid="{00000000-0005-0000-0000-0000B7030000}"/>
    <cellStyle name="Normal 37 6 2 2" xfId="1107" xr:uid="{00000000-0005-0000-0000-0000B8030000}"/>
    <cellStyle name="Normal 37 6 3" xfId="895" xr:uid="{00000000-0005-0000-0000-0000B9030000}"/>
    <cellStyle name="Normal 37 7" xfId="475" xr:uid="{00000000-0005-0000-0000-0000BA030000}"/>
    <cellStyle name="Normal 37 7 2" xfId="686" xr:uid="{00000000-0005-0000-0000-0000BB030000}"/>
    <cellStyle name="Normal 37 7 2 2" xfId="1125" xr:uid="{00000000-0005-0000-0000-0000BC030000}"/>
    <cellStyle name="Normal 37 7 3" xfId="914" xr:uid="{00000000-0005-0000-0000-0000BD030000}"/>
    <cellStyle name="Normal 37 8" xfId="574" xr:uid="{00000000-0005-0000-0000-0000BE030000}"/>
    <cellStyle name="Normal 37 8 2" xfId="1013" xr:uid="{00000000-0005-0000-0000-0000BF030000}"/>
    <cellStyle name="Normal 37 9" xfId="789" xr:uid="{00000000-0005-0000-0000-0000C0030000}"/>
    <cellStyle name="Normal 38" xfId="339" xr:uid="{00000000-0005-0000-0000-0000C1030000}"/>
    <cellStyle name="Normal 38 2" xfId="345" xr:uid="{00000000-0005-0000-0000-0000C2030000}"/>
    <cellStyle name="Normal 39" xfId="342" xr:uid="{00000000-0005-0000-0000-0000C3030000}"/>
    <cellStyle name="Normal 39 2" xfId="352" xr:uid="{00000000-0005-0000-0000-0000C4030000}"/>
    <cellStyle name="Normal 4" xfId="8" xr:uid="{00000000-0005-0000-0000-0000C5030000}"/>
    <cellStyle name="Normal 4 2" xfId="15" xr:uid="{00000000-0005-0000-0000-0000C6030000}"/>
    <cellStyle name="Normal 4 3" xfId="253" xr:uid="{00000000-0005-0000-0000-0000C7030000}"/>
    <cellStyle name="Normal 4 4" xfId="469" xr:uid="{00000000-0005-0000-0000-0000C8030000}"/>
    <cellStyle name="Normal 40" xfId="344" xr:uid="{00000000-0005-0000-0000-0000C9030000}"/>
    <cellStyle name="Normal 41" xfId="386" xr:uid="{00000000-0005-0000-0000-0000CA030000}"/>
    <cellStyle name="Normal 41 2" xfId="427" xr:uid="{00000000-0005-0000-0000-0000CB030000}"/>
    <cellStyle name="Normal 41 2 2" xfId="543" xr:uid="{00000000-0005-0000-0000-0000CC030000}"/>
    <cellStyle name="Normal 41 2 2 2" xfId="754" xr:uid="{00000000-0005-0000-0000-0000CD030000}"/>
    <cellStyle name="Normal 41 2 2 2 2" xfId="1193" xr:uid="{00000000-0005-0000-0000-0000CE030000}"/>
    <cellStyle name="Normal 41 2 2 3" xfId="982" xr:uid="{00000000-0005-0000-0000-0000CF030000}"/>
    <cellStyle name="Normal 41 2 3" xfId="642" xr:uid="{00000000-0005-0000-0000-0000D0030000}"/>
    <cellStyle name="Normal 41 2 3 2" xfId="1081" xr:uid="{00000000-0005-0000-0000-0000D1030000}"/>
    <cellStyle name="Normal 41 2 4" xfId="869" xr:uid="{00000000-0005-0000-0000-0000D2030000}"/>
    <cellStyle name="Normal 41 3" xfId="503" xr:uid="{00000000-0005-0000-0000-0000D3030000}"/>
    <cellStyle name="Normal 41 3 2" xfId="714" xr:uid="{00000000-0005-0000-0000-0000D4030000}"/>
    <cellStyle name="Normal 41 3 2 2" xfId="1153" xr:uid="{00000000-0005-0000-0000-0000D5030000}"/>
    <cellStyle name="Normal 41 3 3" xfId="942" xr:uid="{00000000-0005-0000-0000-0000D6030000}"/>
    <cellStyle name="Normal 41 4" xfId="602" xr:uid="{00000000-0005-0000-0000-0000D7030000}"/>
    <cellStyle name="Normal 41 4 2" xfId="1041" xr:uid="{00000000-0005-0000-0000-0000D8030000}"/>
    <cellStyle name="Normal 41 5" xfId="828" xr:uid="{00000000-0005-0000-0000-0000D9030000}"/>
    <cellStyle name="Normal 41 6" xfId="1263" xr:uid="{00000000-0005-0000-0000-0000DA030000}"/>
    <cellStyle name="Normal 42" xfId="388" xr:uid="{00000000-0005-0000-0000-0000DB030000}"/>
    <cellStyle name="Normal 42 2" xfId="429" xr:uid="{00000000-0005-0000-0000-0000DC030000}"/>
    <cellStyle name="Normal 42 2 2" xfId="545" xr:uid="{00000000-0005-0000-0000-0000DD030000}"/>
    <cellStyle name="Normal 42 2 2 2" xfId="756" xr:uid="{00000000-0005-0000-0000-0000DE030000}"/>
    <cellStyle name="Normal 42 2 2 2 2" xfId="1195" xr:uid="{00000000-0005-0000-0000-0000DF030000}"/>
    <cellStyle name="Normal 42 2 2 3" xfId="984" xr:uid="{00000000-0005-0000-0000-0000E0030000}"/>
    <cellStyle name="Normal 42 2 3" xfId="644" xr:uid="{00000000-0005-0000-0000-0000E1030000}"/>
    <cellStyle name="Normal 42 2 3 2" xfId="1083" xr:uid="{00000000-0005-0000-0000-0000E2030000}"/>
    <cellStyle name="Normal 42 2 4" xfId="871" xr:uid="{00000000-0005-0000-0000-0000E3030000}"/>
    <cellStyle name="Normal 42 3" xfId="505" xr:uid="{00000000-0005-0000-0000-0000E4030000}"/>
    <cellStyle name="Normal 42 3 2" xfId="716" xr:uid="{00000000-0005-0000-0000-0000E5030000}"/>
    <cellStyle name="Normal 42 3 2 2" xfId="1155" xr:uid="{00000000-0005-0000-0000-0000E6030000}"/>
    <cellStyle name="Normal 42 3 3" xfId="944" xr:uid="{00000000-0005-0000-0000-0000E7030000}"/>
    <cellStyle name="Normal 42 4" xfId="604" xr:uid="{00000000-0005-0000-0000-0000E8030000}"/>
    <cellStyle name="Normal 42 4 2" xfId="1043" xr:uid="{00000000-0005-0000-0000-0000E9030000}"/>
    <cellStyle name="Normal 42 5" xfId="830" xr:uid="{00000000-0005-0000-0000-0000EA030000}"/>
    <cellStyle name="Normal 42 6" xfId="1265" xr:uid="{00000000-0005-0000-0000-0000EB030000}"/>
    <cellStyle name="Normal 43" xfId="1268" xr:uid="{00000000-0005-0000-0000-0000EC030000}"/>
    <cellStyle name="Normal 44" xfId="1270" xr:uid="{00000000-0005-0000-0000-0000ED030000}"/>
    <cellStyle name="Normal 44 2" xfId="1271" xr:uid="{00000000-0005-0000-0000-0000EE030000}"/>
    <cellStyle name="Normal 44 3" xfId="1272" xr:uid="{00000000-0005-0000-0000-0000EF030000}"/>
    <cellStyle name="Normal 44 3 2" xfId="1275" xr:uid="{4E8A90FE-5224-4319-A507-CC71D48250EC}"/>
    <cellStyle name="Normal 45" xfId="1273" xr:uid="{00000000-0005-0000-0000-000029050000}"/>
    <cellStyle name="Normal 5" xfId="12" xr:uid="{00000000-0005-0000-0000-0000F0030000}"/>
    <cellStyle name="Normal 5 2" xfId="255" xr:uid="{00000000-0005-0000-0000-0000F1030000}"/>
    <cellStyle name="Normal 5 2 2" xfId="256" xr:uid="{00000000-0005-0000-0000-0000F2030000}"/>
    <cellStyle name="Normal 5 2 2 2" xfId="354" xr:uid="{00000000-0005-0000-0000-0000F3030000}"/>
    <cellStyle name="Normal 5 2 3" xfId="353" xr:uid="{00000000-0005-0000-0000-0000F4030000}"/>
    <cellStyle name="Normal 5 3" xfId="257" xr:uid="{00000000-0005-0000-0000-0000F5030000}"/>
    <cellStyle name="Normal 5 3 2" xfId="355" xr:uid="{00000000-0005-0000-0000-0000F6030000}"/>
    <cellStyle name="Normal 5 4" xfId="254" xr:uid="{00000000-0005-0000-0000-0000F7030000}"/>
    <cellStyle name="Normal 6" xfId="9" xr:uid="{00000000-0005-0000-0000-0000F8030000}"/>
    <cellStyle name="Normal 6 10" xfId="783" xr:uid="{00000000-0005-0000-0000-0000F9030000}"/>
    <cellStyle name="Normal 6 11" xfId="1225" xr:uid="{00000000-0005-0000-0000-0000FA030000}"/>
    <cellStyle name="Normal 6 2" xfId="259" xr:uid="{00000000-0005-0000-0000-0000FB030000}"/>
    <cellStyle name="Normal 6 3" xfId="258" xr:uid="{00000000-0005-0000-0000-0000FC030000}"/>
    <cellStyle name="Normal 6 4" xfId="371" xr:uid="{00000000-0005-0000-0000-0000FD030000}"/>
    <cellStyle name="Normal 6 4 2" xfId="412" xr:uid="{00000000-0005-0000-0000-0000FE030000}"/>
    <cellStyle name="Normal 6 4 2 2" xfId="528" xr:uid="{00000000-0005-0000-0000-0000FF030000}"/>
    <cellStyle name="Normal 6 4 2 2 2" xfId="739" xr:uid="{00000000-0005-0000-0000-000000040000}"/>
    <cellStyle name="Normal 6 4 2 2 2 2" xfId="1178" xr:uid="{00000000-0005-0000-0000-000001040000}"/>
    <cellStyle name="Normal 6 4 2 2 3" xfId="967" xr:uid="{00000000-0005-0000-0000-000002040000}"/>
    <cellStyle name="Normal 6 4 2 3" xfId="627" xr:uid="{00000000-0005-0000-0000-000003040000}"/>
    <cellStyle name="Normal 6 4 2 3 2" xfId="1066" xr:uid="{00000000-0005-0000-0000-000004040000}"/>
    <cellStyle name="Normal 6 4 2 4" xfId="854" xr:uid="{00000000-0005-0000-0000-000005040000}"/>
    <cellStyle name="Normal 6 4 3" xfId="488" xr:uid="{00000000-0005-0000-0000-000006040000}"/>
    <cellStyle name="Normal 6 4 3 2" xfId="699" xr:uid="{00000000-0005-0000-0000-000007040000}"/>
    <cellStyle name="Normal 6 4 3 2 2" xfId="1138" xr:uid="{00000000-0005-0000-0000-000008040000}"/>
    <cellStyle name="Normal 6 4 3 3" xfId="927" xr:uid="{00000000-0005-0000-0000-000009040000}"/>
    <cellStyle name="Normal 6 4 4" xfId="587" xr:uid="{00000000-0005-0000-0000-00000A040000}"/>
    <cellStyle name="Normal 6 4 4 2" xfId="1026" xr:uid="{00000000-0005-0000-0000-00000B040000}"/>
    <cellStyle name="Normal 6 4 5" xfId="813" xr:uid="{00000000-0005-0000-0000-00000C040000}"/>
    <cellStyle name="Normal 6 4 6" xfId="1248" xr:uid="{00000000-0005-0000-0000-00000D040000}"/>
    <cellStyle name="Normal 6 5" xfId="395" xr:uid="{00000000-0005-0000-0000-00000E040000}"/>
    <cellStyle name="Normal 6 5 2" xfId="511" xr:uid="{00000000-0005-0000-0000-00000F040000}"/>
    <cellStyle name="Normal 6 5 2 2" xfId="722" xr:uid="{00000000-0005-0000-0000-000010040000}"/>
    <cellStyle name="Normal 6 5 2 2 2" xfId="1161" xr:uid="{00000000-0005-0000-0000-000011040000}"/>
    <cellStyle name="Normal 6 5 2 3" xfId="950" xr:uid="{00000000-0005-0000-0000-000012040000}"/>
    <cellStyle name="Normal 6 5 3" xfId="610" xr:uid="{00000000-0005-0000-0000-000013040000}"/>
    <cellStyle name="Normal 6 5 3 2" xfId="1049" xr:uid="{00000000-0005-0000-0000-000014040000}"/>
    <cellStyle name="Normal 6 5 4" xfId="837" xr:uid="{00000000-0005-0000-0000-000015040000}"/>
    <cellStyle name="Normal 6 6" xfId="432" xr:uid="{00000000-0005-0000-0000-000016040000}"/>
    <cellStyle name="Normal 6 6 2" xfId="548" xr:uid="{00000000-0005-0000-0000-000017040000}"/>
    <cellStyle name="Normal 6 6 2 2" xfId="759" xr:uid="{00000000-0005-0000-0000-000018040000}"/>
    <cellStyle name="Normal 6 6 2 2 2" xfId="1198" xr:uid="{00000000-0005-0000-0000-000019040000}"/>
    <cellStyle name="Normal 6 6 2 3" xfId="987" xr:uid="{00000000-0005-0000-0000-00001A040000}"/>
    <cellStyle name="Normal 6 6 3" xfId="647" xr:uid="{00000000-0005-0000-0000-00001B040000}"/>
    <cellStyle name="Normal 6 6 3 2" xfId="1086" xr:uid="{00000000-0005-0000-0000-00001C040000}"/>
    <cellStyle name="Normal 6 6 4" xfId="874" xr:uid="{00000000-0005-0000-0000-00001D040000}"/>
    <cellStyle name="Normal 6 7" xfId="442" xr:uid="{00000000-0005-0000-0000-00001E040000}"/>
    <cellStyle name="Normal 6 7 2" xfId="558" xr:uid="{00000000-0005-0000-0000-00001F040000}"/>
    <cellStyle name="Normal 6 7 2 2" xfId="769" xr:uid="{00000000-0005-0000-0000-000020040000}"/>
    <cellStyle name="Normal 6 7 2 2 2" xfId="1208" xr:uid="{00000000-0005-0000-0000-000021040000}"/>
    <cellStyle name="Normal 6 7 2 3" xfId="997" xr:uid="{00000000-0005-0000-0000-000022040000}"/>
    <cellStyle name="Normal 6 7 3" xfId="657" xr:uid="{00000000-0005-0000-0000-000023040000}"/>
    <cellStyle name="Normal 6 7 3 2" xfId="1096" xr:uid="{00000000-0005-0000-0000-000024040000}"/>
    <cellStyle name="Normal 6 7 4" xfId="884" xr:uid="{00000000-0005-0000-0000-000025040000}"/>
    <cellStyle name="Normal 6 8" xfId="470" xr:uid="{00000000-0005-0000-0000-000026040000}"/>
    <cellStyle name="Normal 6 8 2" xfId="682" xr:uid="{00000000-0005-0000-0000-000027040000}"/>
    <cellStyle name="Normal 6 8 2 2" xfId="1121" xr:uid="{00000000-0005-0000-0000-000028040000}"/>
    <cellStyle name="Normal 6 8 3" xfId="910" xr:uid="{00000000-0005-0000-0000-000029040000}"/>
    <cellStyle name="Normal 6 9" xfId="570" xr:uid="{00000000-0005-0000-0000-00002A040000}"/>
    <cellStyle name="Normal 6 9 2" xfId="1009" xr:uid="{00000000-0005-0000-0000-00002B040000}"/>
    <cellStyle name="Normal 7" xfId="260" xr:uid="{00000000-0005-0000-0000-00002C040000}"/>
    <cellStyle name="Normal 7 2" xfId="261" xr:uid="{00000000-0005-0000-0000-00002D040000}"/>
    <cellStyle name="Normal 7 2 2" xfId="262" xr:uid="{00000000-0005-0000-0000-00002E040000}"/>
    <cellStyle name="Normal 7 2 2 2" xfId="358" xr:uid="{00000000-0005-0000-0000-00002F040000}"/>
    <cellStyle name="Normal 7 2 3" xfId="357" xr:uid="{00000000-0005-0000-0000-000030040000}"/>
    <cellStyle name="Normal 7 3" xfId="263" xr:uid="{00000000-0005-0000-0000-000031040000}"/>
    <cellStyle name="Normal 7 3 2" xfId="359" xr:uid="{00000000-0005-0000-0000-000032040000}"/>
    <cellStyle name="Normal 7 4" xfId="356" xr:uid="{00000000-0005-0000-0000-000033040000}"/>
    <cellStyle name="Normal 8" xfId="264" xr:uid="{00000000-0005-0000-0000-000034040000}"/>
    <cellStyle name="Normal 8 2" xfId="265" xr:uid="{00000000-0005-0000-0000-000035040000}"/>
    <cellStyle name="Normal 8 3" xfId="266" xr:uid="{00000000-0005-0000-0000-000036040000}"/>
    <cellStyle name="Normal 8 3 2" xfId="267" xr:uid="{00000000-0005-0000-0000-000037040000}"/>
    <cellStyle name="Normal 8 3 2 2" xfId="362" xr:uid="{00000000-0005-0000-0000-000038040000}"/>
    <cellStyle name="Normal 8 3 3" xfId="361" xr:uid="{00000000-0005-0000-0000-000039040000}"/>
    <cellStyle name="Normal 8 4" xfId="268" xr:uid="{00000000-0005-0000-0000-00003A040000}"/>
    <cellStyle name="Normal 8 4 2" xfId="363" xr:uid="{00000000-0005-0000-0000-00003B040000}"/>
    <cellStyle name="Normal 8 5" xfId="360" xr:uid="{00000000-0005-0000-0000-00003C040000}"/>
    <cellStyle name="Normal 9" xfId="269" xr:uid="{00000000-0005-0000-0000-00003D040000}"/>
    <cellStyle name="Note 10" xfId="270" xr:uid="{00000000-0005-0000-0000-00003E040000}"/>
    <cellStyle name="Note 10 2" xfId="271" xr:uid="{00000000-0005-0000-0000-00003F040000}"/>
    <cellStyle name="Note 11" xfId="272" xr:uid="{00000000-0005-0000-0000-000040040000}"/>
    <cellStyle name="Note 11 2" xfId="273" xr:uid="{00000000-0005-0000-0000-000041040000}"/>
    <cellStyle name="Note 12" xfId="274" xr:uid="{00000000-0005-0000-0000-000042040000}"/>
    <cellStyle name="Note 12 2" xfId="275" xr:uid="{00000000-0005-0000-0000-000043040000}"/>
    <cellStyle name="Note 13" xfId="276" xr:uid="{00000000-0005-0000-0000-000044040000}"/>
    <cellStyle name="Note 13 2" xfId="277" xr:uid="{00000000-0005-0000-0000-000045040000}"/>
    <cellStyle name="Note 14" xfId="278" xr:uid="{00000000-0005-0000-0000-000046040000}"/>
    <cellStyle name="Note 14 2" xfId="279" xr:uid="{00000000-0005-0000-0000-000047040000}"/>
    <cellStyle name="Note 15" xfId="280" xr:uid="{00000000-0005-0000-0000-000048040000}"/>
    <cellStyle name="Note 16" xfId="281" xr:uid="{00000000-0005-0000-0000-000049040000}"/>
    <cellStyle name="Note 17" xfId="282" xr:uid="{00000000-0005-0000-0000-00004A040000}"/>
    <cellStyle name="Note 18" xfId="283" xr:uid="{00000000-0005-0000-0000-00004B040000}"/>
    <cellStyle name="Note 2" xfId="284" xr:uid="{00000000-0005-0000-0000-00004C040000}"/>
    <cellStyle name="Note 2 2" xfId="285" xr:uid="{00000000-0005-0000-0000-00004D040000}"/>
    <cellStyle name="Note 2 3" xfId="286" xr:uid="{00000000-0005-0000-0000-00004E040000}"/>
    <cellStyle name="Note 3" xfId="287" xr:uid="{00000000-0005-0000-0000-00004F040000}"/>
    <cellStyle name="Note 3 2" xfId="288" xr:uid="{00000000-0005-0000-0000-000050040000}"/>
    <cellStyle name="Note 4" xfId="289" xr:uid="{00000000-0005-0000-0000-000051040000}"/>
    <cellStyle name="Note 4 2" xfId="290" xr:uid="{00000000-0005-0000-0000-000052040000}"/>
    <cellStyle name="Note 5" xfId="291" xr:uid="{00000000-0005-0000-0000-000053040000}"/>
    <cellStyle name="Note 5 2" xfId="292" xr:uid="{00000000-0005-0000-0000-000054040000}"/>
    <cellStyle name="Note 6" xfId="293" xr:uid="{00000000-0005-0000-0000-000055040000}"/>
    <cellStyle name="Note 6 2" xfId="294" xr:uid="{00000000-0005-0000-0000-000056040000}"/>
    <cellStyle name="Note 7" xfId="295" xr:uid="{00000000-0005-0000-0000-000057040000}"/>
    <cellStyle name="Note 7 2" xfId="296" xr:uid="{00000000-0005-0000-0000-000058040000}"/>
    <cellStyle name="Note 8" xfId="297" xr:uid="{00000000-0005-0000-0000-000059040000}"/>
    <cellStyle name="Note 8 2" xfId="298" xr:uid="{00000000-0005-0000-0000-00005A040000}"/>
    <cellStyle name="Note 9" xfId="299" xr:uid="{00000000-0005-0000-0000-00005B040000}"/>
    <cellStyle name="Note 9 2" xfId="300" xr:uid="{00000000-0005-0000-0000-00005C040000}"/>
    <cellStyle name="Output 2" xfId="301" xr:uid="{00000000-0005-0000-0000-00005D040000}"/>
    <cellStyle name="Output 3" xfId="302" xr:uid="{00000000-0005-0000-0000-00005E040000}"/>
    <cellStyle name="Output 4" xfId="303" xr:uid="{00000000-0005-0000-0000-00005F040000}"/>
    <cellStyle name="Output 5" xfId="304" xr:uid="{00000000-0005-0000-0000-000060040000}"/>
    <cellStyle name="Output 6" xfId="305" xr:uid="{00000000-0005-0000-0000-000061040000}"/>
    <cellStyle name="Percent 2" xfId="6" xr:uid="{00000000-0005-0000-0000-000063040000}"/>
    <cellStyle name="Percent 2 2" xfId="17" xr:uid="{00000000-0005-0000-0000-000064040000}"/>
    <cellStyle name="Percent 2 2 2" xfId="306" xr:uid="{00000000-0005-0000-0000-000065040000}"/>
    <cellStyle name="Percent 2 2 3" xfId="474" xr:uid="{00000000-0005-0000-0000-000066040000}"/>
    <cellStyle name="Percent 2 3" xfId="22" xr:uid="{00000000-0005-0000-0000-000067040000}"/>
    <cellStyle name="Percent 2 3 2" xfId="379" xr:uid="{00000000-0005-0000-0000-000068040000}"/>
    <cellStyle name="Percent 2 3 2 2" xfId="420" xr:uid="{00000000-0005-0000-0000-000069040000}"/>
    <cellStyle name="Percent 2 3 2 2 2" xfId="536" xr:uid="{00000000-0005-0000-0000-00006A040000}"/>
    <cellStyle name="Percent 2 3 2 2 2 2" xfId="747" xr:uid="{00000000-0005-0000-0000-00006B040000}"/>
    <cellStyle name="Percent 2 3 2 2 2 2 2" xfId="1186" xr:uid="{00000000-0005-0000-0000-00006C040000}"/>
    <cellStyle name="Percent 2 3 2 2 2 3" xfId="975" xr:uid="{00000000-0005-0000-0000-00006D040000}"/>
    <cellStyle name="Percent 2 3 2 2 3" xfId="635" xr:uid="{00000000-0005-0000-0000-00006E040000}"/>
    <cellStyle name="Percent 2 3 2 2 3 2" xfId="1074" xr:uid="{00000000-0005-0000-0000-00006F040000}"/>
    <cellStyle name="Percent 2 3 2 2 4" xfId="862" xr:uid="{00000000-0005-0000-0000-000070040000}"/>
    <cellStyle name="Percent 2 3 2 3" xfId="496" xr:uid="{00000000-0005-0000-0000-000071040000}"/>
    <cellStyle name="Percent 2 3 2 3 2" xfId="707" xr:uid="{00000000-0005-0000-0000-000072040000}"/>
    <cellStyle name="Percent 2 3 2 3 2 2" xfId="1146" xr:uid="{00000000-0005-0000-0000-000073040000}"/>
    <cellStyle name="Percent 2 3 2 3 3" xfId="935" xr:uid="{00000000-0005-0000-0000-000074040000}"/>
    <cellStyle name="Percent 2 3 2 4" xfId="595" xr:uid="{00000000-0005-0000-0000-000075040000}"/>
    <cellStyle name="Percent 2 3 2 4 2" xfId="1034" xr:uid="{00000000-0005-0000-0000-000076040000}"/>
    <cellStyle name="Percent 2 3 2 5" xfId="821" xr:uid="{00000000-0005-0000-0000-000077040000}"/>
    <cellStyle name="Percent 2 3 2 6" xfId="1256" xr:uid="{00000000-0005-0000-0000-000078040000}"/>
    <cellStyle name="Percent 2 3 3" xfId="403" xr:uid="{00000000-0005-0000-0000-000079040000}"/>
    <cellStyle name="Percent 2 3 3 2" xfId="519" xr:uid="{00000000-0005-0000-0000-00007A040000}"/>
    <cellStyle name="Percent 2 3 3 2 2" xfId="730" xr:uid="{00000000-0005-0000-0000-00007B040000}"/>
    <cellStyle name="Percent 2 3 3 2 2 2" xfId="1169" xr:uid="{00000000-0005-0000-0000-00007C040000}"/>
    <cellStyle name="Percent 2 3 3 2 3" xfId="958" xr:uid="{00000000-0005-0000-0000-00007D040000}"/>
    <cellStyle name="Percent 2 3 3 3" xfId="618" xr:uid="{00000000-0005-0000-0000-00007E040000}"/>
    <cellStyle name="Percent 2 3 3 3 2" xfId="1057" xr:uid="{00000000-0005-0000-0000-00007F040000}"/>
    <cellStyle name="Percent 2 3 3 4" xfId="845" xr:uid="{00000000-0005-0000-0000-000080040000}"/>
    <cellStyle name="Percent 2 3 4" xfId="441" xr:uid="{00000000-0005-0000-0000-000081040000}"/>
    <cellStyle name="Percent 2 3 4 2" xfId="557" xr:uid="{00000000-0005-0000-0000-000082040000}"/>
    <cellStyle name="Percent 2 3 4 2 2" xfId="768" xr:uid="{00000000-0005-0000-0000-000083040000}"/>
    <cellStyle name="Percent 2 3 4 2 2 2" xfId="1207" xr:uid="{00000000-0005-0000-0000-000084040000}"/>
    <cellStyle name="Percent 2 3 4 2 3" xfId="996" xr:uid="{00000000-0005-0000-0000-000085040000}"/>
    <cellStyle name="Percent 2 3 4 3" xfId="656" xr:uid="{00000000-0005-0000-0000-000086040000}"/>
    <cellStyle name="Percent 2 3 4 3 2" xfId="1095" xr:uid="{00000000-0005-0000-0000-000087040000}"/>
    <cellStyle name="Percent 2 3 4 4" xfId="883" xr:uid="{00000000-0005-0000-0000-000088040000}"/>
    <cellStyle name="Percent 2 3 5" xfId="451" xr:uid="{00000000-0005-0000-0000-000089040000}"/>
    <cellStyle name="Percent 2 3 5 2" xfId="567" xr:uid="{00000000-0005-0000-0000-00008A040000}"/>
    <cellStyle name="Percent 2 3 5 2 2" xfId="778" xr:uid="{00000000-0005-0000-0000-00008B040000}"/>
    <cellStyle name="Percent 2 3 5 2 2 2" xfId="1217" xr:uid="{00000000-0005-0000-0000-00008C040000}"/>
    <cellStyle name="Percent 2 3 5 2 3" xfId="1006" xr:uid="{00000000-0005-0000-0000-00008D040000}"/>
    <cellStyle name="Percent 2 3 5 3" xfId="666" xr:uid="{00000000-0005-0000-0000-00008E040000}"/>
    <cellStyle name="Percent 2 3 5 3 2" xfId="1105" xr:uid="{00000000-0005-0000-0000-00008F040000}"/>
    <cellStyle name="Percent 2 3 5 4" xfId="893" xr:uid="{00000000-0005-0000-0000-000090040000}"/>
    <cellStyle name="Percent 2 3 6" xfId="479" xr:uid="{00000000-0005-0000-0000-000091040000}"/>
    <cellStyle name="Percent 2 3 6 2" xfId="690" xr:uid="{00000000-0005-0000-0000-000092040000}"/>
    <cellStyle name="Percent 2 3 6 2 2" xfId="1129" xr:uid="{00000000-0005-0000-0000-000093040000}"/>
    <cellStyle name="Percent 2 3 6 3" xfId="918" xr:uid="{00000000-0005-0000-0000-000094040000}"/>
    <cellStyle name="Percent 2 3 7" xfId="578" xr:uid="{00000000-0005-0000-0000-000095040000}"/>
    <cellStyle name="Percent 2 3 7 2" xfId="1017" xr:uid="{00000000-0005-0000-0000-000096040000}"/>
    <cellStyle name="Percent 2 3 8" xfId="793" xr:uid="{00000000-0005-0000-0000-000097040000}"/>
    <cellStyle name="Percent 2 3 9" xfId="1234" xr:uid="{00000000-0005-0000-0000-000098040000}"/>
    <cellStyle name="Percent 2 4" xfId="457" xr:uid="{00000000-0005-0000-0000-000099040000}"/>
    <cellStyle name="Percent 2 4 2" xfId="672" xr:uid="{00000000-0005-0000-0000-00009A040000}"/>
    <cellStyle name="Percent 2 4 2 2" xfId="1111" xr:uid="{00000000-0005-0000-0000-00009B040000}"/>
    <cellStyle name="Percent 2 4 3" xfId="899" xr:uid="{00000000-0005-0000-0000-00009C040000}"/>
    <cellStyle name="Percent 2 5" xfId="467" xr:uid="{00000000-0005-0000-0000-00009D040000}"/>
    <cellStyle name="Percent 20" xfId="307" xr:uid="{00000000-0005-0000-0000-00009E040000}"/>
    <cellStyle name="Percent 21" xfId="308" xr:uid="{00000000-0005-0000-0000-00009F040000}"/>
    <cellStyle name="Percent 22" xfId="309" xr:uid="{00000000-0005-0000-0000-0000A0040000}"/>
    <cellStyle name="Percent 23" xfId="310" xr:uid="{00000000-0005-0000-0000-0000A1040000}"/>
    <cellStyle name="Percent 24" xfId="311" xr:uid="{00000000-0005-0000-0000-0000A2040000}"/>
    <cellStyle name="Percent 25" xfId="312" xr:uid="{00000000-0005-0000-0000-0000A3040000}"/>
    <cellStyle name="Percent 3" xfId="313" xr:uid="{00000000-0005-0000-0000-0000A4040000}"/>
    <cellStyle name="Percent 3 2" xfId="314" xr:uid="{00000000-0005-0000-0000-0000A5040000}"/>
    <cellStyle name="Percent 3 2 2" xfId="365" xr:uid="{00000000-0005-0000-0000-0000A6040000}"/>
    <cellStyle name="Percent 3 3" xfId="364" xr:uid="{00000000-0005-0000-0000-0000A7040000}"/>
    <cellStyle name="Percent 4" xfId="315" xr:uid="{00000000-0005-0000-0000-0000A8040000}"/>
    <cellStyle name="Percent 4 2" xfId="316" xr:uid="{00000000-0005-0000-0000-0000A9040000}"/>
    <cellStyle name="Percent 4 2 2" xfId="367" xr:uid="{00000000-0005-0000-0000-0000AA040000}"/>
    <cellStyle name="Percent 4 3" xfId="366" xr:uid="{00000000-0005-0000-0000-0000AB040000}"/>
    <cellStyle name="Percent 5" xfId="317" xr:uid="{00000000-0005-0000-0000-0000AC040000}"/>
    <cellStyle name="Percent 6" xfId="318" xr:uid="{00000000-0005-0000-0000-0000AD040000}"/>
    <cellStyle name="Percent 7" xfId="319" xr:uid="{00000000-0005-0000-0000-0000AE040000}"/>
    <cellStyle name="Percent 8" xfId="20" xr:uid="{00000000-0005-0000-0000-0000AF040000}"/>
    <cellStyle name="Percent 8 10" xfId="791" xr:uid="{00000000-0005-0000-0000-0000B0040000}"/>
    <cellStyle name="Percent 8 11" xfId="1232" xr:uid="{00000000-0005-0000-0000-0000B1040000}"/>
    <cellStyle name="Percent 8 2" xfId="340" xr:uid="{00000000-0005-0000-0000-0000B2040000}"/>
    <cellStyle name="Percent 8 3" xfId="377" xr:uid="{00000000-0005-0000-0000-0000B3040000}"/>
    <cellStyle name="Percent 8 3 2" xfId="418" xr:uid="{00000000-0005-0000-0000-0000B4040000}"/>
    <cellStyle name="Percent 8 3 2 2" xfId="534" xr:uid="{00000000-0005-0000-0000-0000B5040000}"/>
    <cellStyle name="Percent 8 3 2 2 2" xfId="745" xr:uid="{00000000-0005-0000-0000-0000B6040000}"/>
    <cellStyle name="Percent 8 3 2 2 2 2" xfId="1184" xr:uid="{00000000-0005-0000-0000-0000B7040000}"/>
    <cellStyle name="Percent 8 3 2 2 3" xfId="973" xr:uid="{00000000-0005-0000-0000-0000B8040000}"/>
    <cellStyle name="Percent 8 3 2 3" xfId="633" xr:uid="{00000000-0005-0000-0000-0000B9040000}"/>
    <cellStyle name="Percent 8 3 2 3 2" xfId="1072" xr:uid="{00000000-0005-0000-0000-0000BA040000}"/>
    <cellStyle name="Percent 8 3 2 4" xfId="860" xr:uid="{00000000-0005-0000-0000-0000BB040000}"/>
    <cellStyle name="Percent 8 3 3" xfId="494" xr:uid="{00000000-0005-0000-0000-0000BC040000}"/>
    <cellStyle name="Percent 8 3 3 2" xfId="705" xr:uid="{00000000-0005-0000-0000-0000BD040000}"/>
    <cellStyle name="Percent 8 3 3 2 2" xfId="1144" xr:uid="{00000000-0005-0000-0000-0000BE040000}"/>
    <cellStyle name="Percent 8 3 3 3" xfId="933" xr:uid="{00000000-0005-0000-0000-0000BF040000}"/>
    <cellStyle name="Percent 8 3 4" xfId="593" xr:uid="{00000000-0005-0000-0000-0000C0040000}"/>
    <cellStyle name="Percent 8 3 4 2" xfId="1032" xr:uid="{00000000-0005-0000-0000-0000C1040000}"/>
    <cellStyle name="Percent 8 3 5" xfId="819" xr:uid="{00000000-0005-0000-0000-0000C2040000}"/>
    <cellStyle name="Percent 8 3 6" xfId="1254" xr:uid="{00000000-0005-0000-0000-0000C3040000}"/>
    <cellStyle name="Percent 8 4" xfId="401" xr:uid="{00000000-0005-0000-0000-0000C4040000}"/>
    <cellStyle name="Percent 8 4 2" xfId="517" xr:uid="{00000000-0005-0000-0000-0000C5040000}"/>
    <cellStyle name="Percent 8 4 2 2" xfId="728" xr:uid="{00000000-0005-0000-0000-0000C6040000}"/>
    <cellStyle name="Percent 8 4 2 2 2" xfId="1167" xr:uid="{00000000-0005-0000-0000-0000C7040000}"/>
    <cellStyle name="Percent 8 4 2 3" xfId="956" xr:uid="{00000000-0005-0000-0000-0000C8040000}"/>
    <cellStyle name="Percent 8 4 3" xfId="616" xr:uid="{00000000-0005-0000-0000-0000C9040000}"/>
    <cellStyle name="Percent 8 4 3 2" xfId="1055" xr:uid="{00000000-0005-0000-0000-0000CA040000}"/>
    <cellStyle name="Percent 8 4 4" xfId="843" xr:uid="{00000000-0005-0000-0000-0000CB040000}"/>
    <cellStyle name="Percent 8 5" xfId="439" xr:uid="{00000000-0005-0000-0000-0000CC040000}"/>
    <cellStyle name="Percent 8 5 2" xfId="555" xr:uid="{00000000-0005-0000-0000-0000CD040000}"/>
    <cellStyle name="Percent 8 5 2 2" xfId="766" xr:uid="{00000000-0005-0000-0000-0000CE040000}"/>
    <cellStyle name="Percent 8 5 2 2 2" xfId="1205" xr:uid="{00000000-0005-0000-0000-0000CF040000}"/>
    <cellStyle name="Percent 8 5 2 3" xfId="994" xr:uid="{00000000-0005-0000-0000-0000D0040000}"/>
    <cellStyle name="Percent 8 5 3" xfId="654" xr:uid="{00000000-0005-0000-0000-0000D1040000}"/>
    <cellStyle name="Percent 8 5 3 2" xfId="1093" xr:uid="{00000000-0005-0000-0000-0000D2040000}"/>
    <cellStyle name="Percent 8 5 4" xfId="881" xr:uid="{00000000-0005-0000-0000-0000D3040000}"/>
    <cellStyle name="Percent 8 6" xfId="449" xr:uid="{00000000-0005-0000-0000-0000D4040000}"/>
    <cellStyle name="Percent 8 6 2" xfId="565" xr:uid="{00000000-0005-0000-0000-0000D5040000}"/>
    <cellStyle name="Percent 8 6 2 2" xfId="776" xr:uid="{00000000-0005-0000-0000-0000D6040000}"/>
    <cellStyle name="Percent 8 6 2 2 2" xfId="1215" xr:uid="{00000000-0005-0000-0000-0000D7040000}"/>
    <cellStyle name="Percent 8 6 2 3" xfId="1004" xr:uid="{00000000-0005-0000-0000-0000D8040000}"/>
    <cellStyle name="Percent 8 6 3" xfId="664" xr:uid="{00000000-0005-0000-0000-0000D9040000}"/>
    <cellStyle name="Percent 8 6 3 2" xfId="1103" xr:uid="{00000000-0005-0000-0000-0000DA040000}"/>
    <cellStyle name="Percent 8 6 4" xfId="891" xr:uid="{00000000-0005-0000-0000-0000DB040000}"/>
    <cellStyle name="Percent 8 7" xfId="455" xr:uid="{00000000-0005-0000-0000-0000DC040000}"/>
    <cellStyle name="Percent 8 7 2" xfId="670" xr:uid="{00000000-0005-0000-0000-0000DD040000}"/>
    <cellStyle name="Percent 8 7 2 2" xfId="1109" xr:uid="{00000000-0005-0000-0000-0000DE040000}"/>
    <cellStyle name="Percent 8 7 3" xfId="897" xr:uid="{00000000-0005-0000-0000-0000DF040000}"/>
    <cellStyle name="Percent 8 8" xfId="477" xr:uid="{00000000-0005-0000-0000-0000E0040000}"/>
    <cellStyle name="Percent 8 8 2" xfId="688" xr:uid="{00000000-0005-0000-0000-0000E1040000}"/>
    <cellStyle name="Percent 8 8 2 2" xfId="1127" xr:uid="{00000000-0005-0000-0000-0000E2040000}"/>
    <cellStyle name="Percent 8 8 3" xfId="916" xr:uid="{00000000-0005-0000-0000-0000E3040000}"/>
    <cellStyle name="Percent 8 9" xfId="576" xr:uid="{00000000-0005-0000-0000-0000E4040000}"/>
    <cellStyle name="Percent 8 9 2" xfId="1015" xr:uid="{00000000-0005-0000-0000-0000E5040000}"/>
    <cellStyle name="Percent 9" xfId="343" xr:uid="{00000000-0005-0000-0000-0000E6040000}"/>
    <cellStyle name="Percent 9 2" xfId="368" xr:uid="{00000000-0005-0000-0000-0000E7040000}"/>
    <cellStyle name="Procent 2" xfId="320" xr:uid="{00000000-0005-0000-0000-0000E8040000}"/>
    <cellStyle name="ReportData" xfId="321" xr:uid="{00000000-0005-0000-0000-0000E9040000}"/>
    <cellStyle name="Title 2" xfId="322" xr:uid="{00000000-0005-0000-0000-0000EA040000}"/>
    <cellStyle name="Title 3" xfId="323" xr:uid="{00000000-0005-0000-0000-0000EB040000}"/>
    <cellStyle name="Title 4" xfId="324" xr:uid="{00000000-0005-0000-0000-0000EC040000}"/>
    <cellStyle name="Title 5" xfId="325" xr:uid="{00000000-0005-0000-0000-0000ED040000}"/>
    <cellStyle name="Title 6" xfId="326" xr:uid="{00000000-0005-0000-0000-0000EE040000}"/>
    <cellStyle name="Total 2" xfId="327" xr:uid="{00000000-0005-0000-0000-0000EF040000}"/>
    <cellStyle name="Total 3" xfId="328" xr:uid="{00000000-0005-0000-0000-0000F0040000}"/>
    <cellStyle name="Total 4" xfId="329" xr:uid="{00000000-0005-0000-0000-0000F1040000}"/>
    <cellStyle name="Total 5" xfId="330" xr:uid="{00000000-0005-0000-0000-0000F2040000}"/>
    <cellStyle name="Total 6" xfId="331" xr:uid="{00000000-0005-0000-0000-0000F3040000}"/>
    <cellStyle name="Tusental (0)_SystemDel" xfId="332" xr:uid="{00000000-0005-0000-0000-0000F4040000}"/>
    <cellStyle name="Valuta (0)_SystemDel" xfId="333" xr:uid="{00000000-0005-0000-0000-0000F5040000}"/>
    <cellStyle name="Warning Text 2" xfId="334" xr:uid="{00000000-0005-0000-0000-0000F6040000}"/>
    <cellStyle name="Warning Text 3" xfId="335" xr:uid="{00000000-0005-0000-0000-0000F7040000}"/>
    <cellStyle name="Warning Text 4" xfId="336" xr:uid="{00000000-0005-0000-0000-0000F8040000}"/>
    <cellStyle name="Warning Text 5" xfId="337" xr:uid="{00000000-0005-0000-0000-0000F9040000}"/>
    <cellStyle name="Warning Text 6" xfId="338" xr:uid="{00000000-0005-0000-0000-0000FA040000}"/>
  </cellStyles>
  <dxfs count="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4" formatCode="#,##0.0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border outline="0">
        <bottom style="thick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4" formatCode="#,##0.0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bottom style="thick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4" formatCode="#,##0.0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bottom style="thick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</dxfs>
  <tableStyles count="0" defaultTableStyle="TableStyleMedium2" defaultPivotStyle="PivotStyleLight16"/>
  <colors>
    <mruColors>
      <color rgb="FFEEF7FD"/>
      <color rgb="FF8194DD"/>
      <color rgb="FF004B96"/>
      <color rgb="FF40C1AC"/>
      <color rgb="FF0069AA"/>
      <color rgb="FFD9F2FF"/>
      <color rgb="FFDAEEF3"/>
      <color rgb="FF62B5E5"/>
      <color rgb="FFA7A9AC"/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75;&#1604;&#1589;&#1603;&#1608;&#1603; &#1608;&#1575;&#1604;&#1587;&#1606;&#1583;&#1575;&#1578;'!B7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75;&#1604;&#1589;&#1603;&#1608;&#1603; &#1608;&#1575;&#1604;&#1587;&#1606;&#1583;&#1575;&#1578;'!B7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75;&#1604;&#1589;&#1603;&#1608;&#1603; &#1608;&#1575;&#1604;&#1587;&#1606;&#1583;&#1575;&#1578;'!B7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75;&#1604;&#1589;&#1603;&#1608;&#1603; &#1608;&#1575;&#1604;&#1587;&#1606;&#1583;&#1575;&#1578;'!B7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75;&#1604;&#1589;&#1603;&#1608;&#1603; &#1608;&#1575;&#1604;&#1587;&#1606;&#1583;&#1575;&#1578;'!B7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23213741" y="295275"/>
          <a:ext cx="1864184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6656F3-C995-4E80-B860-E09E547E8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892141" y="282575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BFE8313-0303-4670-9FD7-A22E2EC02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4054191" y="292100"/>
          <a:ext cx="1864184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4D8FC8-0678-4AA9-81D9-161EA1B45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4054191" y="292100"/>
          <a:ext cx="1864184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7186DDF-DA37-4570-9613-0993EBF95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4054191" y="292100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DC493F5-3CBF-446A-9F4D-477BF650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4054191" y="292100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A8E8463-9D4C-411A-982E-868D2CB1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4054191" y="292100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C2BB2DD-F617-4D61-8F55-B2A740593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4054191" y="292100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57105A3-9F24-498A-89DF-5CDC4EF5F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4054191" y="292100"/>
          <a:ext cx="1864184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EC65F38-48EA-4246-9E95-E734D93E2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4054191" y="292100"/>
          <a:ext cx="1864184" cy="345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101601</xdr:colOff>
      <xdr:row>3</xdr:row>
      <xdr:rowOff>101600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356749" y="1"/>
          <a:ext cx="2867026" cy="676274"/>
        </a:xfrm>
        <a:prstGeom prst="rect">
          <a:avLst/>
        </a:prstGeom>
      </xdr:spPr>
    </xdr:pic>
    <xdr:clientData/>
  </xdr:twoCellAnchor>
  <xdr:twoCellAnchor editAs="oneCell">
    <xdr:from>
      <xdr:col>0</xdr:col>
      <xdr:colOff>145313</xdr:colOff>
      <xdr:row>3</xdr:row>
      <xdr:rowOff>66675</xdr:rowOff>
    </xdr:from>
    <xdr:to>
      <xdr:col>0</xdr:col>
      <xdr:colOff>788646</xdr:colOff>
      <xdr:row>5</xdr:row>
      <xdr:rowOff>160225</xdr:rowOff>
    </xdr:to>
    <xdr:pic>
      <xdr:nvPicPr>
        <xdr:cNvPr id="8" name="Pictur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89504429" y="638175"/>
          <a:ext cx="646508" cy="9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1084793</xdr:colOff>
      <xdr:row>3</xdr:row>
      <xdr:rowOff>142875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509274" y="0"/>
          <a:ext cx="286702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169333</xdr:colOff>
      <xdr:row>3</xdr:row>
      <xdr:rowOff>211667</xdr:rowOff>
    </xdr:from>
    <xdr:to>
      <xdr:col>0</xdr:col>
      <xdr:colOff>809491</xdr:colOff>
      <xdr:row>5</xdr:row>
      <xdr:rowOff>311567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59859576" y="889000"/>
          <a:ext cx="646508" cy="9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1084793</xdr:colOff>
      <xdr:row>3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6F502F-D1A5-4C10-BA86-16722CE56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9527382" y="0"/>
          <a:ext cx="2723093" cy="777875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169333</xdr:colOff>
      <xdr:row>3</xdr:row>
      <xdr:rowOff>211667</xdr:rowOff>
    </xdr:from>
    <xdr:to>
      <xdr:col>0</xdr:col>
      <xdr:colOff>812666</xdr:colOff>
      <xdr:row>5</xdr:row>
      <xdr:rowOff>314742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53938E-A1BC-4BAF-B9B7-24C06DF2D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61437809" y="849842"/>
          <a:ext cx="643333" cy="884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1084793</xdr:colOff>
      <xdr:row>3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F941D0-9345-4AB9-A67B-81570A296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8536782" y="0"/>
          <a:ext cx="2723093" cy="777875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169333</xdr:colOff>
      <xdr:row>3</xdr:row>
      <xdr:rowOff>211667</xdr:rowOff>
    </xdr:from>
    <xdr:to>
      <xdr:col>0</xdr:col>
      <xdr:colOff>812666</xdr:colOff>
      <xdr:row>5</xdr:row>
      <xdr:rowOff>314742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AAC913-A5CF-4CFA-A14D-A86CE3444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60447209" y="849842"/>
          <a:ext cx="643333" cy="884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1084793</xdr:colOff>
      <xdr:row>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505493-C3B5-4413-8B8E-F2EFD06BB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9527382" y="0"/>
          <a:ext cx="272309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169333</xdr:colOff>
      <xdr:row>3</xdr:row>
      <xdr:rowOff>211667</xdr:rowOff>
    </xdr:from>
    <xdr:to>
      <xdr:col>0</xdr:col>
      <xdr:colOff>809491</xdr:colOff>
      <xdr:row>5</xdr:row>
      <xdr:rowOff>311567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F2C1B4-4E43-47DC-AC8E-C7A3B283B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61440984" y="849842"/>
          <a:ext cx="640158" cy="880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812EDAA-1ABE-4D49-B243-AF26DCFE2276}" name="Table26" displayName="Table26" ref="A7:J54" totalsRowShown="0" headerRowDxfId="66" dataDxfId="65" tableBorderDxfId="64">
  <autoFilter ref="A7:J54" xr:uid="{43E0841C-64B3-421D-8966-E01C04F4809B}"/>
  <tableColumns count="10">
    <tableColumn id="1" xr3:uid="{0B630250-A585-410B-ABC0-491B6DDBB847}" name="نهاية الفترة_x000a_End of Period " dataDxfId="63"/>
    <tableColumn id="2" xr3:uid="{670CD52C-FB22-4A19-9B1E-106128802D20}" name="قيم الملكية للأفراد_x000a_ (مليون ريال) Individuals Ownership Value  (Million Riyals)" dataDxfId="62"/>
    <tableColumn id="3" xr3:uid="{8424C91E-5AC0-4485-90B7-0A30F9D07FC4}" name="عدد الأفراد_x000a_Individuals  Number" dataDxfId="61"/>
    <tableColumn id="4" xr3:uid="{E4DDB183-0C4D-4E0B-9EEA-614219081093}" name="قيم الملكية للشركات_x000a_ (مليون ريال) Individuals Ownership Value  (Million Riyals)" dataDxfId="60"/>
    <tableColumn id="5" xr3:uid="{EDF1BA1A-3443-4CB3-9704-1CA22111E667}" name="عدد شركات_x000a_Individuals  Number" dataDxfId="59"/>
    <tableColumn id="6" xr3:uid="{73234CF1-4618-4FE1-A28E-27846CAB8549}" name="قيم الملكية للجهات الحكومية وشبه الحكومية  (مليون ريال)_x000a_Government and Quasi-Government Entities _x000a_ Ownership Value  (Million Riyals)" dataDxfId="58"/>
    <tableColumn id="7" xr3:uid="{A8968C82-C49D-4BBA-9111-C231968AE4DB}" name="عدد الجهات الحكومية وشبه الحكومية_x000a_Government and Quasi-Government Entities Number" dataDxfId="57"/>
    <tableColumn id="8" xr3:uid="{2C0D75B6-2581-43ED-A3B7-9DD0DB08EED7}" name="الصناديق*_x000a_ قيم الملكية_x000a_ (مليون ريال) * Funds Ownership Value  (Million Riyals)" dataDxfId="56"/>
    <tableColumn id="9" xr3:uid="{8D5DDC7D-DA53-4568-A7E3-158599FAF97A}" name="عدد الصناديق*_x000a_* Funds  Number" dataDxfId="55"/>
    <tableColumn id="10" xr3:uid="{8E98F2A1-0F31-4AE9-97C9-DC8A8C329E29}" name="إجمالي القيمة_x000a_ (مليون ريال) Total_x000a_ (Million Riyals)  Value" dataDxfId="54">
      <calculatedColumnFormula>SUM(B8,D8,F8,H8)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6D4A5AB0-BF7F-404B-AE55-D547A90CCF54}" name="Table27" displayName="Table27" ref="A7:H50" totalsRowShown="0" headerRowDxfId="53" dataDxfId="52" tableBorderDxfId="51">
  <autoFilter ref="A7:H50" xr:uid="{A4F83472-515B-4B00-8DFA-F0292E2E309C}"/>
  <tableColumns count="8">
    <tableColumn id="1" xr3:uid="{24CBFCB2-1BD5-4411-AC81-A01C933A86A1}" name="خلال الفترة During Period" dataDxfId="50"/>
    <tableColumn id="2" xr3:uid="{5FAFEC7A-8F8D-4DA6-B78D-7316A8AA9E99}" name="جهات حكومية وشبه حكومية Government  and Quasi-Government Entities" dataDxfId="49"/>
    <tableColumn id="3" xr3:uid="{CF1F6C7A-1667-49D5-B8BB-F44C05730A56}" name="البنوك (تجارية واستثمارية) Banks ( commercial  and Investment)" dataDxfId="48"/>
    <tableColumn id="4" xr3:uid="{28435FB6-3CF1-403A-9132-AE3518FB55AC}" name="المؤسسات والشركات Firms ( Private or Public)" dataDxfId="47"/>
    <tableColumn id="5" xr3:uid="{C8123000-A6EC-4066-BAA3-877FFE85465B}" name="صناديق الاستثمار Investment Funds" dataDxfId="46"/>
    <tableColumn id="6" xr3:uid="{04C94432-47CA-41A9-9E17-EEA647368F06}" name="الأفراد Individuals" dataDxfId="45"/>
    <tableColumn id="7" xr3:uid="{002EBF14-6779-41F0-B46A-04E69B0267D0}" name="أخرى Others" dataDxfId="44"/>
    <tableColumn id="8" xr3:uid="{E01ED362-2CB8-4065-8521-2BDE86C83D80}" name="الإجمالي_x000a_ (مليون ريال) Total_x000a_(Million Riyals)" dataDxfId="4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DC9999-59B0-4E1E-87C0-324482506A2F}" name="Table2723" displayName="Table2723" ref="A7:L15" totalsRowShown="0" headerRowDxfId="42" dataDxfId="41" tableBorderDxfId="40">
  <autoFilter ref="A7:L15" xr:uid="{A4F83472-515B-4B00-8DFA-F0292E2E309C}"/>
  <tableColumns count="12">
    <tableColumn id="1" xr3:uid="{98508302-81D8-47C6-BDD2-EB4BE33F647C}" name="خلال الفترة During Period" dataDxfId="39"/>
    <tableColumn id="2" xr3:uid="{315C9B3E-A573-47A2-9E29-3990D425ADCC}" name="مؤشر السوق (نقطة)_x000a_Market Index (Points)" dataDxfId="38"/>
    <tableColumn id="3" xr3:uid="{9F21B3C4-5595-44EF-8FC1-C4CDEC7ADDBA}" name="القيمة الإجمالية للإصدارات القائمة (مليون ريال)_x000a_Total Value of Outstanding Issues (Million Riyals)" dataDxfId="37"/>
    <tableColumn id="13" xr3:uid="{5E52B136-9359-4720-84C8-8159CF31033E}" name="عدد المصدرين_x000a_Number of Issuers" dataDxfId="36"/>
    <tableColumn id="4" xr3:uid="{80EB86D4-7AED-4238-B17B-B0FE218B1745}" name="عدد الإصدارات القائمة_x000a_Number of Outstanding Issues" dataDxfId="35"/>
    <tableColumn id="5" xr3:uid="{4537CBC8-1D4A-4D47-A691-9BECAE05676C}" name="عدد الإصدارات الجديدة_x000a_Number of New Issues" dataDxfId="34"/>
    <tableColumn id="6" xr3:uid="{13A5A918-A08D-4AAB-A341-332EE2C0B6F1}" name="القيمة الإجمالية للإصدارات الجديدة (مليون ريال)*_x000a_Total Value of New Issues (Million Riyals)*" dataDxfId="33"/>
    <tableColumn id="7" xr3:uid="{2AE71F36-636B-4DEB-B038-FC2D057CC266}" name="عدد الإصدارات المستردة_x000a_Number of Redeemed Issuances" dataDxfId="32"/>
    <tableColumn id="8" xr3:uid="{1958DBB8-10EE-4DE1-8CFC-8DA01373881A}" name="القيمة الإجمالية للإصدارات المستردة (مليون ريال)*_x000a_Total Value of Redeemed Issuances (Million Riyals)*" dataDxfId="31"/>
    <tableColumn id="9" xr3:uid="{3BB798A7-A49B-469F-B379-BF3AD43C3047}" name="عدد الصفقات_x000a_Number of Transactions" dataDxfId="30"/>
    <tableColumn id="10" xr3:uid="{15FB22C4-A388-4688-9FC5-6AB830868E6F}" name="القيمة الإجمالية لأدوات الدين المتداولة (مليون ريال)_x000a_Total Value of Traded Debt Instruments (Million Riyals)" dataDxfId="29"/>
    <tableColumn id="11" xr3:uid="{D6481075-F271-48DD-B4ED-6ED5ABD3135C}" name="المتوسط اليومي لقيمة أدوات الدين المتداولة (مليون ريال)_x000a_Average Daily Value of Traded Debt Instruments (Million Riyals)" dataDxfId="2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7E7231-36A0-417F-B14C-6E7B1537C356}" name="Table272" displayName="Table272" ref="A7:K15" totalsRowShown="0" headerRowDxfId="27" dataDxfId="26" tableBorderDxfId="25">
  <autoFilter ref="A7:K15" xr:uid="{A4F83472-515B-4B00-8DFA-F0292E2E309C}"/>
  <tableColumns count="11">
    <tableColumn id="1" xr3:uid="{55E76EFC-133B-4E52-A35C-BD34F3A03F9A}" name="خلال الفترة During Period" dataDxfId="24"/>
    <tableColumn id="2" xr3:uid="{151FFEE6-013F-4248-B1DD-C7E0A098C56A}" name="مؤشر السوق (نقطة)_x000a_Market Index (Points)" dataDxfId="23"/>
    <tableColumn id="3" xr3:uid="{ACDA47A8-5139-453E-B025-D7FFE001E030}" name="القيمة الإجمالية للإصدارات القائمة (مليون ريال)_x000a_Total Value of Outstanding Issues (Million Riyals)" dataDxfId="22"/>
    <tableColumn id="4" xr3:uid="{12FEC255-ED18-4C19-9FFB-1AF857C2DF6B}" name="عدد الإصدارات القائمة_x000a_Number of Outstanding Issues" dataDxfId="21"/>
    <tableColumn id="5" xr3:uid="{E1D7CD48-CFE6-4BAD-BB3F-647257B92F2E}" name="عدد الإصدارات الجديدة_x000a_Number of New Issues" dataDxfId="20"/>
    <tableColumn id="6" xr3:uid="{60F34617-1E1D-43FD-B820-5990669FDEC5}" name="القيمة الإجمالية للإصدارات الجديدة (مليون ريال)*_x000a_Total Value of New Issues (Million Riyals)*" dataDxfId="19"/>
    <tableColumn id="7" xr3:uid="{9EA7272B-4361-49DB-8DC6-B350AC3FD6BB}" name="عدد الإصدارات المستردة_x000a_Number of Redeemed Issuances" dataDxfId="18"/>
    <tableColumn id="8" xr3:uid="{6C1D055F-7CFA-4BB9-A385-81A9A61FA0EE}" name="القيمة الإجمالية للإصدارات المستردة (مليون ريال)*_x000a_Total Value of Redeemed Issuances (Million Riyals)*" dataDxfId="17"/>
    <tableColumn id="9" xr3:uid="{DA5CCDD2-3357-4F67-AEC1-48D30DC33877}" name="عدد الصفقات_x000a_Number of Transactions" dataDxfId="16"/>
    <tableColumn id="10" xr3:uid="{D5EC870A-8519-4057-8813-D1C403AE8B29}" name="القيمة الإجمالية لأدوات الدين المتداولة (مليون ريال)_x000a_Total Value of Traded Debt Instruments (Million Riyals)" dataDxfId="15"/>
    <tableColumn id="11" xr3:uid="{1C7F4280-68C2-4488-BD8D-5CC75E824458}" name="المتوسط اليومي لقيمة أدوات الدين المتداولة (مليون ريال)_x000a_Average Daily Value of Traded Debt Instruments (Million Riyals)" dataDxfId="1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15BD021-C221-4087-B9E7-4F79504039E3}" name="Table27234" displayName="Table27234" ref="A7:K15" totalsRowShown="0" headerRowDxfId="13" dataDxfId="12" tableBorderDxfId="11">
  <autoFilter ref="A7:K15" xr:uid="{A4F83472-515B-4B00-8DFA-F0292E2E309C}"/>
  <tableColumns count="11">
    <tableColumn id="1" xr3:uid="{C2CEDD14-AFBB-4B09-9F16-4B9F790CC1CC}" name="خلال الفترة During Period" dataDxfId="10"/>
    <tableColumn id="2" xr3:uid="{80FA7F15-5C82-4027-B7FE-8F4F8003AD90}" name="القيمة الإجمالية للإصدارات القائمة (مليون ريال)_x000a_Total Value of Outstanding Issues (Million Riyals)" dataDxfId="9"/>
    <tableColumn id="3" xr3:uid="{4622E7DA-F3BD-48B8-9036-392BCCFF8C88}" name="عدد المصدرين_x000a_Number of Issuers" dataDxfId="8"/>
    <tableColumn id="4" xr3:uid="{DA13A52A-D62C-429C-8FB5-27C1151EF47D}" name="عدد الإصدارات القائمة_x000a_Number of Outstanding Issues" dataDxfId="7"/>
    <tableColumn id="5" xr3:uid="{8E6EABC7-AEC6-4530-A5C9-15CEF5D0A1E7}" name="عدد الإصدارات الجديدة_x000a_Number of New Issues" dataDxfId="6"/>
    <tableColumn id="6" xr3:uid="{6CE27F31-20AC-4147-8553-70C8576DD11F}" name="القيمة الإجمالية للإصدارات الجديدة (مليون ريال)*_x000a_Total Value of New Issues (Million Riyals)*" dataDxfId="5"/>
    <tableColumn id="7" xr3:uid="{50A7B002-7EFC-4B32-9312-B6DEF1CA2714}" name="عدد الإصدارات المستردة_x000a_Number of Redeemed Issuances" dataDxfId="4"/>
    <tableColumn id="8" xr3:uid="{59ABF469-33F4-4EC4-B360-911B21E704FC}" name="القيمة الإجمالية للإصدارات المستردة (مليون ريال)*_x000a_Total Value of Redeemed Issuances (Million Riyals)*" dataDxfId="3"/>
    <tableColumn id="9" xr3:uid="{4600BA52-231E-4205-BA05-FAF60B34FB48}" name="عدد الصفقات_x000a_Number of Transactions" dataDxfId="2"/>
    <tableColumn id="10" xr3:uid="{1F0DDD2F-3234-4FCE-8118-2109855FC1F3}" name="القيمة الإجمالية لأدوات الدين المتداولة (مليون ريال)_x000a_Total Value of Traded Debt Instruments (Million Riyals)" dataDxfId="1"/>
    <tableColumn id="11" xr3:uid="{AEA5AA42-8784-479F-B39C-E04B72021C74}" name="المتوسط اليومي لقيمة أدوات الدين المتداولة (مليون ريال)_x000a_Average Daily Value of Traded Debt Instruments (Million Riyals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1:H37"/>
  <sheetViews>
    <sheetView showGridLines="0" showRowColHeaders="0" rightToLeft="1" tabSelected="1" zoomScaleNormal="100" workbookViewId="0">
      <selection activeCell="B11" sqref="B11"/>
    </sheetView>
  </sheetViews>
  <sheetFormatPr defaultColWidth="12.42578125" defaultRowHeight="15" x14ac:dyDescent="0.25"/>
  <cols>
    <col min="1" max="1" width="17" style="11" customWidth="1"/>
    <col min="2" max="2" width="68.42578125" style="11" customWidth="1"/>
    <col min="3" max="3" width="14.42578125" style="11" customWidth="1"/>
    <col min="4" max="4" width="13.85546875" style="11" customWidth="1"/>
    <col min="5" max="8" width="12.42578125" style="11"/>
    <col min="9" max="9" width="12.42578125" style="11" customWidth="1"/>
    <col min="10" max="16384" width="12.42578125" style="11"/>
  </cols>
  <sheetData>
    <row r="1" spans="2:8" ht="15" customHeight="1" x14ac:dyDescent="0.25">
      <c r="B1" s="45" t="s">
        <v>66</v>
      </c>
      <c r="C1" s="45"/>
      <c r="D1" s="45"/>
      <c r="E1" s="45"/>
      <c r="F1" s="45"/>
      <c r="G1" s="45"/>
      <c r="H1" s="45"/>
    </row>
    <row r="2" spans="2:8" ht="15" customHeight="1" x14ac:dyDescent="0.25">
      <c r="B2" s="45"/>
      <c r="C2" s="45"/>
      <c r="D2" s="45"/>
      <c r="E2" s="45"/>
      <c r="F2" s="45"/>
      <c r="G2" s="45"/>
      <c r="H2" s="45"/>
    </row>
    <row r="3" spans="2:8" ht="15" customHeight="1" x14ac:dyDescent="0.25">
      <c r="B3" s="45"/>
      <c r="C3" s="45"/>
      <c r="D3" s="45"/>
      <c r="E3" s="45"/>
      <c r="F3" s="45"/>
      <c r="G3" s="45"/>
      <c r="H3" s="45"/>
    </row>
    <row r="4" spans="2:8" ht="15" customHeight="1" x14ac:dyDescent="0.25">
      <c r="B4" s="45"/>
      <c r="C4" s="45"/>
      <c r="D4" s="45"/>
      <c r="E4" s="45"/>
      <c r="F4" s="45"/>
      <c r="G4" s="45"/>
      <c r="H4" s="45"/>
    </row>
    <row r="5" spans="2:8" ht="15" customHeight="1" x14ac:dyDescent="0.25">
      <c r="B5" s="45"/>
      <c r="C5" s="45"/>
      <c r="D5" s="45"/>
      <c r="E5" s="45"/>
      <c r="F5" s="45"/>
      <c r="G5" s="45"/>
      <c r="H5" s="45"/>
    </row>
    <row r="6" spans="2:8" ht="9" customHeight="1" x14ac:dyDescent="0.25"/>
    <row r="7" spans="2:8" ht="35.25" customHeight="1" x14ac:dyDescent="0.25">
      <c r="B7" s="47" t="s">
        <v>0</v>
      </c>
      <c r="C7" s="48"/>
      <c r="D7" s="48"/>
      <c r="E7" s="48"/>
      <c r="F7" s="48"/>
      <c r="G7" s="48"/>
      <c r="H7" s="48"/>
    </row>
    <row r="8" spans="2:8" x14ac:dyDescent="0.25">
      <c r="B8" s="12"/>
      <c r="C8" s="12"/>
      <c r="D8" s="12"/>
      <c r="E8" s="12"/>
      <c r="F8" s="12"/>
      <c r="G8" s="12"/>
      <c r="H8" s="12"/>
    </row>
    <row r="9" spans="2:8" ht="42" customHeight="1" x14ac:dyDescent="0.25">
      <c r="B9" s="18" t="s">
        <v>69</v>
      </c>
      <c r="C9" s="46" t="s">
        <v>72</v>
      </c>
      <c r="D9" s="46"/>
      <c r="E9" s="46"/>
      <c r="F9" s="46"/>
      <c r="G9" s="46"/>
      <c r="H9" s="46"/>
    </row>
    <row r="10" spans="2:8" ht="42" customHeight="1" x14ac:dyDescent="0.25">
      <c r="B10" s="28" t="s">
        <v>70</v>
      </c>
      <c r="C10" s="49" t="s">
        <v>73</v>
      </c>
      <c r="D10" s="49"/>
      <c r="E10" s="49"/>
      <c r="F10" s="49"/>
      <c r="G10" s="49"/>
      <c r="H10" s="49"/>
    </row>
    <row r="11" spans="2:8" ht="42" customHeight="1" x14ac:dyDescent="0.25">
      <c r="B11" s="34" t="s">
        <v>76</v>
      </c>
      <c r="C11" s="43" t="s">
        <v>91</v>
      </c>
      <c r="D11" s="43"/>
      <c r="E11" s="43"/>
      <c r="F11" s="43"/>
      <c r="G11" s="43"/>
      <c r="H11" s="43"/>
    </row>
    <row r="12" spans="2:8" ht="32.25" customHeight="1" x14ac:dyDescent="0.25">
      <c r="B12" s="33" t="s">
        <v>77</v>
      </c>
      <c r="C12" s="49" t="s">
        <v>92</v>
      </c>
      <c r="D12" s="49"/>
      <c r="E12" s="49"/>
      <c r="F12" s="49"/>
      <c r="G12" s="49"/>
      <c r="H12" s="49"/>
    </row>
    <row r="13" spans="2:8" ht="32.25" customHeight="1" x14ac:dyDescent="0.25">
      <c r="B13" s="35" t="s">
        <v>71</v>
      </c>
      <c r="C13" s="44" t="s">
        <v>94</v>
      </c>
      <c r="D13" s="44"/>
      <c r="E13" s="44"/>
      <c r="F13" s="44"/>
      <c r="G13" s="44"/>
      <c r="H13" s="44"/>
    </row>
    <row r="14" spans="2:8" ht="33" customHeight="1" x14ac:dyDescent="0.25"/>
    <row r="15" spans="2:8" ht="36.75" customHeight="1" x14ac:dyDescent="0.25"/>
    <row r="16" spans="2:8" ht="35.25" customHeight="1" x14ac:dyDescent="0.25"/>
    <row r="17" ht="20.25" customHeight="1" x14ac:dyDescent="0.25"/>
    <row r="18" ht="20.25" customHeight="1" x14ac:dyDescent="0.25"/>
    <row r="19" ht="20.25" customHeight="1" x14ac:dyDescent="0.25"/>
    <row r="20" ht="20.25" customHeight="1" x14ac:dyDescent="0.25"/>
    <row r="21" ht="20.25" customHeight="1" x14ac:dyDescent="0.25"/>
    <row r="22" ht="20.25" customHeight="1" x14ac:dyDescent="0.25"/>
    <row r="23" ht="20.25" customHeight="1" x14ac:dyDescent="0.25"/>
    <row r="24" ht="20.25" customHeight="1" x14ac:dyDescent="0.25"/>
    <row r="25" ht="20.25" customHeight="1" x14ac:dyDescent="0.25"/>
    <row r="26" ht="20.25" customHeight="1" x14ac:dyDescent="0.25"/>
    <row r="27" ht="20.25" customHeight="1" x14ac:dyDescent="0.25"/>
    <row r="28" ht="20.25" customHeight="1" x14ac:dyDescent="0.25"/>
    <row r="29" ht="20.25" customHeight="1" x14ac:dyDescent="0.25"/>
    <row r="30" ht="20.25" customHeight="1" x14ac:dyDescent="0.25"/>
    <row r="31" ht="20.25" customHeight="1" x14ac:dyDescent="0.25"/>
    <row r="32" ht="20.25" customHeight="1" x14ac:dyDescent="0.25"/>
    <row r="33" ht="20.25" customHeight="1" x14ac:dyDescent="0.25"/>
    <row r="34" ht="20.25" customHeight="1" x14ac:dyDescent="0.25"/>
    <row r="35" ht="20.25" customHeight="1" x14ac:dyDescent="0.25"/>
    <row r="36" ht="20.25" customHeight="1" x14ac:dyDescent="0.25"/>
    <row r="37" ht="20.25" customHeight="1" x14ac:dyDescent="0.25"/>
  </sheetData>
  <mergeCells count="7">
    <mergeCell ref="C11:H11"/>
    <mergeCell ref="C13:H13"/>
    <mergeCell ref="B1:H5"/>
    <mergeCell ref="C9:H9"/>
    <mergeCell ref="B7:H7"/>
    <mergeCell ref="C10:H10"/>
    <mergeCell ref="C12:H12"/>
  </mergeCells>
  <hyperlinks>
    <hyperlink ref="B9" location="'عدد الملاك وقيم الملكية'!A1" display="جدول رقم (26): عدد الملاك وقيم الملكية للصكوك والسندات المدرجة مصنفين حسب نوع المالك  " xr:uid="{00000000-0004-0000-0400-000000000000}"/>
    <hyperlink ref="C9" location="'9'!H5" display="جدول (9): عدد الملاك وقيم الملكية للصكوك والسندات المدرجة مصنفين حسب نوع المالك  " xr:uid="{00000000-0004-0000-0400-000001000000}"/>
    <hyperlink ref="C9:H9" location="'عدد الملاك وقيم الملكية'!A1" display="Table (26): Number of Owners and Ownership Values in Listed Sukuk and Bonds Classified by Type of Owner " xr:uid="{00000000-0004-0000-0400-000002000000}"/>
    <hyperlink ref="B10" location="'قيم الاكتتابات للصكوك والسندات'!A1" display="جدول رقم (27): قيم الاكتتابات العامة للصكوك والسندات مصنفة حسب نوع المستثمر" xr:uid="{00000000-0004-0000-0400-000003000000}"/>
    <hyperlink ref="C10" location="'-27-'!A1" display="Table (27): Offerings' Values of Sukuks and Bonds Classified by Subscribers" xr:uid="{D9B477CE-F304-41C9-8DF3-2C6BAAB50E6B}"/>
    <hyperlink ref="C12" location="'-27-'!A1" display="Table (27): Offerings' Values of Sukuks and Bonds Classified by Subscribers" xr:uid="{305100BE-B30C-481E-9A39-8711F0A7D008}"/>
    <hyperlink ref="C11" location="'-27-'!A1" display="Table (27): Offerings' Values of Sukuks and Bonds Classified by Subscribers" xr:uid="{0063E0CF-D23E-425B-943C-B94D664C923F}"/>
    <hyperlink ref="C13" location="'-27-'!A1" display="Table (27): Offerings' Values of Sukuks and Bonds Classified by Subscribers" xr:uid="{13B28B82-8255-4E8B-904C-CA0FAAA99E75}"/>
    <hyperlink ref="C10:H10" location="'قيم الاكتتابات للصكوك والسندات'!A1" display="Table (31): Offerings' Values of Sukuks and Bonds Classified by Subscribers" xr:uid="{A06AE330-81BC-49ED-9EF1-EA6CA15BEF62}"/>
    <hyperlink ref="B12:H12" location="'أدوات الدين المُدرجة لحكومة'!A1" display="جدول رقم (32): أدوات الدين المُدرجة لحكومة المملكة " xr:uid="{D20A465D-C6FB-47D7-96BF-66F2124EDA44}"/>
    <hyperlink ref="B11:H11" location="'أدوات الدين المُدرجة للشركات'!A1" display="جدول رقم (33): أدوات الدين المُدرجة للشركات " xr:uid="{7C62BF8E-6E13-4576-B8BB-3432EE1E5584}"/>
    <hyperlink ref="B13:H13" location="'أدوات الدين غير المُدرجة'!A1" display="جدول رقم (34): أدوات الدين غير المُدرجة للشركات " xr:uid="{E0ECC2F9-47B3-4CF4-B174-CCE935F8B469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autoPageBreaks="0"/>
  </sheetPr>
  <dimension ref="A1:M60"/>
  <sheetViews>
    <sheetView showGridLines="0" rightToLeft="1" zoomScale="70" zoomScaleNormal="70" workbookViewId="0">
      <pane ySplit="7" topLeftCell="A44" activePane="bottomLeft" state="frozen"/>
      <selection pane="bottomLeft" activeCell="E48" sqref="E48"/>
    </sheetView>
  </sheetViews>
  <sheetFormatPr defaultColWidth="9.140625" defaultRowHeight="15" x14ac:dyDescent="0.25"/>
  <cols>
    <col min="1" max="1" width="20.42578125" customWidth="1"/>
    <col min="2" max="10" width="16.85546875" customWidth="1"/>
  </cols>
  <sheetData>
    <row r="1" spans="1:10" ht="15" customHeight="1" x14ac:dyDescent="0.25">
      <c r="B1" s="3"/>
      <c r="C1" s="3"/>
      <c r="D1" s="3"/>
    </row>
    <row r="2" spans="1:10" ht="15" customHeight="1" x14ac:dyDescent="0.25">
      <c r="A2" s="4"/>
      <c r="B2" s="4"/>
      <c r="C2" s="4"/>
      <c r="D2" s="4"/>
      <c r="E2" s="4"/>
      <c r="F2" s="4"/>
      <c r="G2" s="4"/>
      <c r="H2" s="1"/>
    </row>
    <row r="3" spans="1:10" ht="15" customHeight="1" x14ac:dyDescent="0.25">
      <c r="A3" s="4"/>
      <c r="B3" s="4"/>
      <c r="C3" s="4"/>
      <c r="D3" s="4"/>
      <c r="E3" s="4"/>
      <c r="F3" s="4"/>
      <c r="G3" s="4"/>
      <c r="H3" s="1"/>
    </row>
    <row r="5" spans="1:10" ht="48.75" customHeight="1" x14ac:dyDescent="0.25">
      <c r="A5" s="5"/>
      <c r="B5" s="50" t="s">
        <v>68</v>
      </c>
      <c r="C5" s="50"/>
      <c r="D5" s="50"/>
      <c r="E5" s="50"/>
      <c r="F5" s="50"/>
      <c r="G5" s="50"/>
      <c r="H5" s="50"/>
      <c r="I5" s="50"/>
      <c r="J5" s="50"/>
    </row>
    <row r="6" spans="1:10" ht="15.75" thickBot="1" x14ac:dyDescent="0.3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116.25" customHeight="1" thickBot="1" x14ac:dyDescent="0.3">
      <c r="A7" s="26" t="s">
        <v>22</v>
      </c>
      <c r="B7" s="22" t="s">
        <v>47</v>
      </c>
      <c r="C7" s="22" t="s">
        <v>48</v>
      </c>
      <c r="D7" s="22" t="s">
        <v>49</v>
      </c>
      <c r="E7" s="22" t="s">
        <v>50</v>
      </c>
      <c r="F7" s="22" t="s">
        <v>51</v>
      </c>
      <c r="G7" s="22" t="s">
        <v>52</v>
      </c>
      <c r="H7" s="22" t="s">
        <v>53</v>
      </c>
      <c r="I7" s="22" t="s">
        <v>54</v>
      </c>
      <c r="J7" s="21" t="s">
        <v>55</v>
      </c>
    </row>
    <row r="8" spans="1:10" ht="27" thickTop="1" thickBot="1" x14ac:dyDescent="0.3">
      <c r="A8" s="15" t="s">
        <v>1</v>
      </c>
      <c r="B8" s="19">
        <v>62.201000000000001</v>
      </c>
      <c r="C8" s="20">
        <v>22</v>
      </c>
      <c r="D8" s="19">
        <v>17041.151999999998</v>
      </c>
      <c r="E8" s="20">
        <v>100</v>
      </c>
      <c r="F8" s="19">
        <v>7126.05</v>
      </c>
      <c r="G8" s="20">
        <v>16</v>
      </c>
      <c r="H8" s="19">
        <v>3924.9780000000001</v>
      </c>
      <c r="I8" s="20">
        <v>65</v>
      </c>
      <c r="J8" s="17">
        <f t="shared" ref="J8:J51" si="0">SUM(B8,D8,F8,H8)</f>
        <v>28154.380999999998</v>
      </c>
    </row>
    <row r="9" spans="1:10" ht="27" thickTop="1" thickBot="1" x14ac:dyDescent="0.3">
      <c r="A9" s="15" t="s">
        <v>2</v>
      </c>
      <c r="B9" s="19">
        <v>62.201000000000001</v>
      </c>
      <c r="C9" s="20">
        <v>22</v>
      </c>
      <c r="D9" s="19">
        <v>17041.151999999998</v>
      </c>
      <c r="E9" s="20">
        <v>100</v>
      </c>
      <c r="F9" s="19">
        <v>7126.05</v>
      </c>
      <c r="G9" s="20">
        <v>16</v>
      </c>
      <c r="H9" s="19">
        <v>3924.9780000000001</v>
      </c>
      <c r="I9" s="20">
        <v>65</v>
      </c>
      <c r="J9" s="17">
        <f t="shared" si="0"/>
        <v>28154.380999999998</v>
      </c>
    </row>
    <row r="10" spans="1:10" ht="27" thickTop="1" thickBot="1" x14ac:dyDescent="0.3">
      <c r="A10" s="15" t="s">
        <v>3</v>
      </c>
      <c r="B10" s="19">
        <v>60.768999999999998</v>
      </c>
      <c r="C10" s="20">
        <v>21</v>
      </c>
      <c r="D10" s="19">
        <v>19973.422999999999</v>
      </c>
      <c r="E10" s="20">
        <v>48</v>
      </c>
      <c r="F10" s="19">
        <v>8297.5540000000001</v>
      </c>
      <c r="G10" s="20">
        <v>5</v>
      </c>
      <c r="H10" s="19">
        <v>4308.1059999999998</v>
      </c>
      <c r="I10" s="20">
        <v>27</v>
      </c>
      <c r="J10" s="17">
        <f t="shared" si="0"/>
        <v>32639.851999999999</v>
      </c>
    </row>
    <row r="11" spans="1:10" ht="27" thickTop="1" thickBot="1" x14ac:dyDescent="0.3">
      <c r="A11" s="15" t="s">
        <v>4</v>
      </c>
      <c r="B11" s="19">
        <v>60.668999999999997</v>
      </c>
      <c r="C11" s="20">
        <v>20</v>
      </c>
      <c r="D11" s="19">
        <v>15450.288</v>
      </c>
      <c r="E11" s="20">
        <v>42</v>
      </c>
      <c r="F11" s="19">
        <v>6502.0020000000004</v>
      </c>
      <c r="G11" s="20">
        <v>5</v>
      </c>
      <c r="H11" s="19">
        <v>3442.3560000000002</v>
      </c>
      <c r="I11" s="20">
        <v>25</v>
      </c>
      <c r="J11" s="17">
        <f t="shared" si="0"/>
        <v>25455.315000000002</v>
      </c>
    </row>
    <row r="12" spans="1:10" ht="27" thickTop="1" thickBot="1" x14ac:dyDescent="0.3">
      <c r="A12" s="15" t="s">
        <v>17</v>
      </c>
      <c r="B12" s="19">
        <v>4.9089999999999998</v>
      </c>
      <c r="C12" s="20">
        <v>2</v>
      </c>
      <c r="D12" s="19">
        <v>15242.132</v>
      </c>
      <c r="E12" s="20">
        <v>38</v>
      </c>
      <c r="F12" s="19">
        <v>6194.0339999999997</v>
      </c>
      <c r="G12" s="20">
        <v>4</v>
      </c>
      <c r="H12" s="19">
        <v>3292.01</v>
      </c>
      <c r="I12" s="20">
        <v>26</v>
      </c>
      <c r="J12" s="17">
        <f t="shared" si="0"/>
        <v>24733.084999999999</v>
      </c>
    </row>
    <row r="13" spans="1:10" ht="27" thickTop="1" thickBot="1" x14ac:dyDescent="0.3">
      <c r="A13" s="15" t="s">
        <v>5</v>
      </c>
      <c r="B13" s="19">
        <v>4.9059999999999997</v>
      </c>
      <c r="C13" s="20">
        <v>2</v>
      </c>
      <c r="D13" s="19">
        <v>17147.025000000001</v>
      </c>
      <c r="E13" s="20">
        <v>39</v>
      </c>
      <c r="F13" s="19">
        <v>7568.3429999999998</v>
      </c>
      <c r="G13" s="20">
        <v>4</v>
      </c>
      <c r="H13" s="19">
        <v>3908.922</v>
      </c>
      <c r="I13" s="20">
        <v>28</v>
      </c>
      <c r="J13" s="17">
        <f t="shared" si="0"/>
        <v>28629.196</v>
      </c>
    </row>
    <row r="14" spans="1:10" ht="27" thickTop="1" thickBot="1" x14ac:dyDescent="0.3">
      <c r="A14" s="15" t="s">
        <v>6</v>
      </c>
      <c r="B14" s="19">
        <v>1.006</v>
      </c>
      <c r="C14" s="20">
        <v>1</v>
      </c>
      <c r="D14" s="19">
        <v>16927.12</v>
      </c>
      <c r="E14" s="20">
        <v>85</v>
      </c>
      <c r="F14" s="19">
        <v>8043.277</v>
      </c>
      <c r="G14" s="20">
        <v>19</v>
      </c>
      <c r="H14" s="19">
        <v>3328.1260000000002</v>
      </c>
      <c r="I14" s="20">
        <v>44</v>
      </c>
      <c r="J14" s="17">
        <f t="shared" si="0"/>
        <v>28299.528999999999</v>
      </c>
    </row>
    <row r="15" spans="1:10" ht="27" thickTop="1" thickBot="1" x14ac:dyDescent="0.3">
      <c r="A15" s="15" t="s">
        <v>7</v>
      </c>
      <c r="B15" s="19">
        <v>1.0063899999999999</v>
      </c>
      <c r="C15" s="20">
        <v>1</v>
      </c>
      <c r="D15" s="19">
        <v>16792.235000000001</v>
      </c>
      <c r="E15" s="20">
        <v>84</v>
      </c>
      <c r="F15" s="19">
        <v>8014.0959999999995</v>
      </c>
      <c r="G15" s="20">
        <v>19</v>
      </c>
      <c r="H15" s="19">
        <v>3342.7559999999999</v>
      </c>
      <c r="I15" s="20">
        <v>44</v>
      </c>
      <c r="J15" s="17">
        <f t="shared" si="0"/>
        <v>28150.093390000002</v>
      </c>
    </row>
    <row r="16" spans="1:10" ht="27" thickTop="1" thickBot="1" x14ac:dyDescent="0.3">
      <c r="A16" s="15" t="s">
        <v>8</v>
      </c>
      <c r="B16" s="19">
        <v>1.0063899999999999</v>
      </c>
      <c r="C16" s="20">
        <v>1</v>
      </c>
      <c r="D16" s="19">
        <v>16725.007000000001</v>
      </c>
      <c r="E16" s="20">
        <v>84</v>
      </c>
      <c r="F16" s="19">
        <v>7984.3040000000001</v>
      </c>
      <c r="G16" s="20">
        <v>19</v>
      </c>
      <c r="H16" s="19">
        <v>3335.8519999999999</v>
      </c>
      <c r="I16" s="20">
        <v>44</v>
      </c>
      <c r="J16" s="17">
        <f t="shared" si="0"/>
        <v>28046.169389999999</v>
      </c>
    </row>
    <row r="17" spans="1:10" ht="27" thickTop="1" thickBot="1" x14ac:dyDescent="0.3">
      <c r="A17" s="15" t="s">
        <v>9</v>
      </c>
      <c r="B17" s="19">
        <v>0</v>
      </c>
      <c r="C17" s="20">
        <v>0</v>
      </c>
      <c r="D17" s="19">
        <v>16014.395</v>
      </c>
      <c r="E17" s="20">
        <v>72</v>
      </c>
      <c r="F17" s="19">
        <v>7561.1620000000003</v>
      </c>
      <c r="G17" s="20">
        <v>19</v>
      </c>
      <c r="H17" s="19">
        <v>3335.8519999999999</v>
      </c>
      <c r="I17" s="20">
        <v>44</v>
      </c>
      <c r="J17" s="17">
        <f t="shared" si="0"/>
        <v>26911.409</v>
      </c>
    </row>
    <row r="18" spans="1:10" ht="27" thickTop="1" thickBot="1" x14ac:dyDescent="0.3">
      <c r="A18" s="15" t="s">
        <v>10</v>
      </c>
      <c r="B18" s="19">
        <v>0</v>
      </c>
      <c r="C18" s="20">
        <v>0</v>
      </c>
      <c r="D18" s="19">
        <v>15947.652</v>
      </c>
      <c r="E18" s="20">
        <v>45</v>
      </c>
      <c r="F18" s="19">
        <v>7532.0420000000004</v>
      </c>
      <c r="G18" s="20">
        <v>9</v>
      </c>
      <c r="H18" s="19">
        <v>2561.799</v>
      </c>
      <c r="I18" s="20">
        <v>21</v>
      </c>
      <c r="J18" s="17">
        <f t="shared" si="0"/>
        <v>26041.492999999999</v>
      </c>
    </row>
    <row r="19" spans="1:10" ht="27" thickTop="1" thickBot="1" x14ac:dyDescent="0.3">
      <c r="A19" s="15" t="s">
        <v>18</v>
      </c>
      <c r="B19" s="19">
        <v>0</v>
      </c>
      <c r="C19" s="20">
        <v>0</v>
      </c>
      <c r="D19" s="19">
        <v>15947.65</v>
      </c>
      <c r="E19" s="20">
        <v>31</v>
      </c>
      <c r="F19" s="19">
        <v>7532.0420000000004</v>
      </c>
      <c r="G19" s="20">
        <v>5</v>
      </c>
      <c r="H19" s="19">
        <v>2651.799</v>
      </c>
      <c r="I19" s="20">
        <v>22</v>
      </c>
      <c r="J19" s="17">
        <f t="shared" si="0"/>
        <v>26131.490999999998</v>
      </c>
    </row>
    <row r="20" spans="1:10" ht="27" thickTop="1" thickBot="1" x14ac:dyDescent="0.3">
      <c r="A20" s="15" t="s">
        <v>11</v>
      </c>
      <c r="B20" s="19">
        <v>0</v>
      </c>
      <c r="C20" s="20">
        <v>0</v>
      </c>
      <c r="D20" s="19">
        <v>15624.24</v>
      </c>
      <c r="E20" s="20">
        <v>28</v>
      </c>
      <c r="F20" s="19">
        <v>7245.39</v>
      </c>
      <c r="G20" s="20">
        <v>5</v>
      </c>
      <c r="H20" s="19">
        <v>1903.2</v>
      </c>
      <c r="I20" s="20">
        <v>17</v>
      </c>
      <c r="J20" s="17">
        <f t="shared" si="0"/>
        <v>24772.83</v>
      </c>
    </row>
    <row r="21" spans="1:10" ht="27" thickTop="1" thickBot="1" x14ac:dyDescent="0.3">
      <c r="A21" s="15" t="s">
        <v>12</v>
      </c>
      <c r="B21" s="19">
        <v>0</v>
      </c>
      <c r="C21" s="20">
        <v>0</v>
      </c>
      <c r="D21" s="19">
        <v>15662.69</v>
      </c>
      <c r="E21" s="20">
        <v>28</v>
      </c>
      <c r="F21" s="19">
        <v>7256.79</v>
      </c>
      <c r="G21" s="20">
        <v>5</v>
      </c>
      <c r="H21" s="19">
        <v>1891.65</v>
      </c>
      <c r="I21" s="20">
        <v>17</v>
      </c>
      <c r="J21" s="17">
        <f t="shared" si="0"/>
        <v>24811.13</v>
      </c>
    </row>
    <row r="22" spans="1:10" ht="27" thickTop="1" thickBot="1" x14ac:dyDescent="0.3">
      <c r="A22" s="15" t="s">
        <v>13</v>
      </c>
      <c r="B22" s="19">
        <v>3</v>
      </c>
      <c r="C22" s="20">
        <v>1</v>
      </c>
      <c r="D22" s="19">
        <v>15594.42</v>
      </c>
      <c r="E22" s="20">
        <v>29</v>
      </c>
      <c r="F22" s="19">
        <v>7219.9949999999999</v>
      </c>
      <c r="G22" s="20">
        <v>5</v>
      </c>
      <c r="H22" s="19">
        <v>1882.943</v>
      </c>
      <c r="I22" s="20">
        <v>17</v>
      </c>
      <c r="J22" s="17">
        <f t="shared" si="0"/>
        <v>24700.358</v>
      </c>
    </row>
    <row r="23" spans="1:10" ht="27" thickTop="1" thickBot="1" x14ac:dyDescent="0.3">
      <c r="A23" s="15" t="s">
        <v>19</v>
      </c>
      <c r="B23" s="19">
        <v>3</v>
      </c>
      <c r="C23" s="20">
        <v>1</v>
      </c>
      <c r="D23" s="19">
        <v>15594.42</v>
      </c>
      <c r="E23" s="20">
        <v>29</v>
      </c>
      <c r="F23" s="19">
        <v>7220</v>
      </c>
      <c r="G23" s="20">
        <v>5</v>
      </c>
      <c r="H23" s="19">
        <v>1882.94</v>
      </c>
      <c r="I23" s="20">
        <v>17</v>
      </c>
      <c r="J23" s="17">
        <f t="shared" si="0"/>
        <v>24700.359999999997</v>
      </c>
    </row>
    <row r="24" spans="1:10" ht="27" thickTop="1" thickBot="1" x14ac:dyDescent="0.3">
      <c r="A24" s="15" t="s">
        <v>20</v>
      </c>
      <c r="B24" s="19">
        <v>3</v>
      </c>
      <c r="C24" s="20">
        <v>1</v>
      </c>
      <c r="D24" s="19">
        <v>173037.25</v>
      </c>
      <c r="E24" s="20">
        <v>28</v>
      </c>
      <c r="F24" s="19">
        <v>64094.05</v>
      </c>
      <c r="G24" s="20">
        <v>5</v>
      </c>
      <c r="H24" s="19">
        <v>18684.03</v>
      </c>
      <c r="I24" s="20">
        <v>17</v>
      </c>
      <c r="J24" s="17">
        <f t="shared" si="0"/>
        <v>255818.33</v>
      </c>
    </row>
    <row r="25" spans="1:10" ht="27" thickTop="1" thickBot="1" x14ac:dyDescent="0.3">
      <c r="A25" s="15" t="s">
        <v>21</v>
      </c>
      <c r="B25" s="19">
        <v>107.2</v>
      </c>
      <c r="C25" s="20">
        <v>2</v>
      </c>
      <c r="D25" s="19">
        <v>180476.06</v>
      </c>
      <c r="E25" s="20">
        <v>34</v>
      </c>
      <c r="F25" s="19">
        <v>66028.92</v>
      </c>
      <c r="G25" s="20">
        <v>5</v>
      </c>
      <c r="H25" s="19">
        <v>19727.41</v>
      </c>
      <c r="I25" s="20">
        <v>18</v>
      </c>
      <c r="J25" s="17">
        <f t="shared" si="0"/>
        <v>266339.58999999997</v>
      </c>
    </row>
    <row r="26" spans="1:10" ht="27" thickTop="1" thickBot="1" x14ac:dyDescent="0.3">
      <c r="A26" s="15" t="s">
        <v>14</v>
      </c>
      <c r="B26" s="19">
        <v>10.76</v>
      </c>
      <c r="C26" s="20">
        <v>2</v>
      </c>
      <c r="D26" s="19">
        <v>189700.29</v>
      </c>
      <c r="E26" s="20">
        <v>34</v>
      </c>
      <c r="F26" s="19">
        <v>67341.2</v>
      </c>
      <c r="G26" s="20">
        <v>6</v>
      </c>
      <c r="H26" s="19">
        <v>19938.68</v>
      </c>
      <c r="I26" s="20">
        <v>20</v>
      </c>
      <c r="J26" s="17">
        <f t="shared" si="0"/>
        <v>276990.93</v>
      </c>
    </row>
    <row r="27" spans="1:10" ht="27" thickTop="1" thickBot="1" x14ac:dyDescent="0.3">
      <c r="A27" s="15" t="s">
        <v>15</v>
      </c>
      <c r="B27" s="19">
        <v>21.02</v>
      </c>
      <c r="C27" s="20">
        <v>4</v>
      </c>
      <c r="D27" s="19">
        <v>210966.06</v>
      </c>
      <c r="E27" s="20">
        <v>40</v>
      </c>
      <c r="F27" s="19">
        <v>67818.87</v>
      </c>
      <c r="G27" s="20">
        <v>6</v>
      </c>
      <c r="H27" s="19">
        <v>20933.71</v>
      </c>
      <c r="I27" s="20">
        <v>19</v>
      </c>
      <c r="J27" s="17">
        <f t="shared" si="0"/>
        <v>299739.65999999997</v>
      </c>
    </row>
    <row r="28" spans="1:10" ht="27" thickTop="1" thickBot="1" x14ac:dyDescent="0.3">
      <c r="A28" s="15" t="s">
        <v>16</v>
      </c>
      <c r="B28" s="19">
        <v>41.16</v>
      </c>
      <c r="C28" s="20">
        <v>9</v>
      </c>
      <c r="D28" s="19">
        <v>223231.87</v>
      </c>
      <c r="E28" s="20">
        <v>42</v>
      </c>
      <c r="F28" s="19">
        <v>73105.13</v>
      </c>
      <c r="G28" s="20">
        <v>6</v>
      </c>
      <c r="H28" s="19">
        <v>22309.63</v>
      </c>
      <c r="I28" s="20">
        <v>21</v>
      </c>
      <c r="J28" s="17">
        <f t="shared" si="0"/>
        <v>318687.79000000004</v>
      </c>
    </row>
    <row r="29" spans="1:10" ht="27" thickTop="1" thickBot="1" x14ac:dyDescent="0.3">
      <c r="A29" s="15" t="s">
        <v>25</v>
      </c>
      <c r="B29" s="19">
        <v>57.46</v>
      </c>
      <c r="C29" s="20">
        <v>17</v>
      </c>
      <c r="D29" s="19">
        <v>234060.12</v>
      </c>
      <c r="E29" s="20">
        <v>44</v>
      </c>
      <c r="F29" s="19">
        <v>75031.86</v>
      </c>
      <c r="G29" s="20">
        <v>6</v>
      </c>
      <c r="H29" s="19">
        <v>23641.73</v>
      </c>
      <c r="I29" s="20">
        <v>24</v>
      </c>
      <c r="J29" s="17">
        <f t="shared" si="0"/>
        <v>332791.17</v>
      </c>
    </row>
    <row r="30" spans="1:10" ht="27" thickTop="1" thickBot="1" x14ac:dyDescent="0.3">
      <c r="A30" s="15" t="s">
        <v>26</v>
      </c>
      <c r="B30" s="19">
        <v>74.5</v>
      </c>
      <c r="C30" s="20">
        <v>24</v>
      </c>
      <c r="D30" s="19">
        <v>252735.05</v>
      </c>
      <c r="E30" s="20">
        <v>44</v>
      </c>
      <c r="F30" s="19">
        <v>76572.570000000007</v>
      </c>
      <c r="G30" s="20">
        <v>6</v>
      </c>
      <c r="H30" s="19">
        <v>25120.68</v>
      </c>
      <c r="I30" s="20">
        <v>25</v>
      </c>
      <c r="J30" s="17">
        <f t="shared" si="0"/>
        <v>354502.8</v>
      </c>
    </row>
    <row r="31" spans="1:10" ht="27" thickTop="1" thickBot="1" x14ac:dyDescent="0.3">
      <c r="A31" s="15" t="s">
        <v>27</v>
      </c>
      <c r="B31" s="19">
        <v>71.97</v>
      </c>
      <c r="C31" s="20">
        <v>26</v>
      </c>
      <c r="D31" s="19">
        <v>260009.86</v>
      </c>
      <c r="E31" s="20">
        <v>45</v>
      </c>
      <c r="F31" s="19">
        <v>85083.520000000004</v>
      </c>
      <c r="G31" s="20">
        <v>6</v>
      </c>
      <c r="H31" s="19">
        <v>27535.22</v>
      </c>
      <c r="I31" s="20">
        <v>27</v>
      </c>
      <c r="J31" s="17">
        <f t="shared" si="0"/>
        <v>372700.56999999995</v>
      </c>
    </row>
    <row r="32" spans="1:10" ht="27" thickTop="1" thickBot="1" x14ac:dyDescent="0.3">
      <c r="A32" s="15" t="s">
        <v>28</v>
      </c>
      <c r="B32" s="19">
        <v>72.23</v>
      </c>
      <c r="C32" s="20">
        <v>28</v>
      </c>
      <c r="D32" s="19">
        <v>282939.27</v>
      </c>
      <c r="E32" s="20">
        <v>46</v>
      </c>
      <c r="F32" s="19">
        <v>93491.38</v>
      </c>
      <c r="G32" s="20">
        <v>6</v>
      </c>
      <c r="H32" s="19">
        <v>29408.47</v>
      </c>
      <c r="I32" s="20">
        <v>28</v>
      </c>
      <c r="J32" s="17">
        <f t="shared" si="0"/>
        <v>405911.35</v>
      </c>
    </row>
    <row r="33" spans="1:10" ht="27" thickTop="1" thickBot="1" x14ac:dyDescent="0.3">
      <c r="A33" s="15" t="s">
        <v>29</v>
      </c>
      <c r="B33" s="19">
        <v>64.17</v>
      </c>
      <c r="C33" s="20">
        <v>31</v>
      </c>
      <c r="D33" s="19">
        <v>286853.15000000002</v>
      </c>
      <c r="E33" s="20">
        <v>47</v>
      </c>
      <c r="F33" s="19">
        <v>91214.12</v>
      </c>
      <c r="G33" s="20">
        <v>6</v>
      </c>
      <c r="H33" s="19">
        <v>29892.13</v>
      </c>
      <c r="I33" s="20">
        <v>29</v>
      </c>
      <c r="J33" s="17">
        <f t="shared" si="0"/>
        <v>408023.57</v>
      </c>
    </row>
    <row r="34" spans="1:10" ht="27" thickTop="1" thickBot="1" x14ac:dyDescent="0.3">
      <c r="A34" s="15" t="s">
        <v>30</v>
      </c>
      <c r="B34" s="19">
        <v>58.02</v>
      </c>
      <c r="C34" s="20">
        <v>31</v>
      </c>
      <c r="D34" s="19">
        <v>288280.87</v>
      </c>
      <c r="E34" s="20">
        <v>51</v>
      </c>
      <c r="F34" s="19">
        <v>86285.8</v>
      </c>
      <c r="G34" s="20">
        <v>6</v>
      </c>
      <c r="H34" s="19">
        <v>27675.86</v>
      </c>
      <c r="I34" s="20">
        <v>27</v>
      </c>
      <c r="J34" s="17">
        <f t="shared" si="0"/>
        <v>402300.55</v>
      </c>
    </row>
    <row r="35" spans="1:10" ht="27" thickTop="1" thickBot="1" x14ac:dyDescent="0.3">
      <c r="A35" s="15" t="s">
        <v>31</v>
      </c>
      <c r="B35" s="19">
        <v>60.14</v>
      </c>
      <c r="C35" s="20">
        <v>35</v>
      </c>
      <c r="D35" s="19">
        <v>299938.06</v>
      </c>
      <c r="E35" s="20">
        <v>52</v>
      </c>
      <c r="F35" s="19">
        <v>80818.34</v>
      </c>
      <c r="G35" s="20">
        <v>6</v>
      </c>
      <c r="H35" s="19">
        <v>28489.62</v>
      </c>
      <c r="I35" s="20">
        <v>27</v>
      </c>
      <c r="J35" s="17">
        <f t="shared" si="0"/>
        <v>409306.16000000003</v>
      </c>
    </row>
    <row r="36" spans="1:10" ht="27" thickTop="1" thickBot="1" x14ac:dyDescent="0.3">
      <c r="A36" s="15" t="s">
        <v>32</v>
      </c>
      <c r="B36" s="19">
        <v>187.08</v>
      </c>
      <c r="C36" s="20">
        <v>43</v>
      </c>
      <c r="D36" s="19">
        <v>340123.94</v>
      </c>
      <c r="E36" s="20">
        <v>52</v>
      </c>
      <c r="F36" s="19">
        <v>82303.009999999995</v>
      </c>
      <c r="G36" s="20">
        <v>7</v>
      </c>
      <c r="H36" s="19">
        <v>9001.02</v>
      </c>
      <c r="I36" s="20">
        <v>26</v>
      </c>
      <c r="J36" s="17">
        <f t="shared" si="0"/>
        <v>431615.05000000005</v>
      </c>
    </row>
    <row r="37" spans="1:10" ht="27" thickTop="1" thickBot="1" x14ac:dyDescent="0.3">
      <c r="A37" s="15" t="s">
        <v>33</v>
      </c>
      <c r="B37" s="19">
        <v>259.72000000000003</v>
      </c>
      <c r="C37" s="20">
        <v>55</v>
      </c>
      <c r="D37" s="19">
        <v>356039.67</v>
      </c>
      <c r="E37" s="20">
        <v>55</v>
      </c>
      <c r="F37" s="19">
        <v>87156.5</v>
      </c>
      <c r="G37" s="20">
        <v>6</v>
      </c>
      <c r="H37" s="19">
        <v>10820.07</v>
      </c>
      <c r="I37" s="20">
        <v>27</v>
      </c>
      <c r="J37" s="17">
        <f t="shared" si="0"/>
        <v>454275.95999999996</v>
      </c>
    </row>
    <row r="38" spans="1:10" ht="27" thickTop="1" thickBot="1" x14ac:dyDescent="0.3">
      <c r="A38" s="15" t="s">
        <v>34</v>
      </c>
      <c r="B38" s="19">
        <v>242.94</v>
      </c>
      <c r="C38" s="20">
        <v>54</v>
      </c>
      <c r="D38" s="19">
        <v>362766.31</v>
      </c>
      <c r="E38" s="20">
        <v>59</v>
      </c>
      <c r="F38" s="19">
        <v>85923.3</v>
      </c>
      <c r="G38" s="20">
        <v>7</v>
      </c>
      <c r="H38" s="19">
        <v>12437.67</v>
      </c>
      <c r="I38" s="20">
        <v>24</v>
      </c>
      <c r="J38" s="17">
        <f t="shared" si="0"/>
        <v>461370.22</v>
      </c>
    </row>
    <row r="39" spans="1:10" ht="27" thickTop="1" thickBot="1" x14ac:dyDescent="0.3">
      <c r="A39" s="15" t="s">
        <v>35</v>
      </c>
      <c r="B39" s="19">
        <v>218.58</v>
      </c>
      <c r="C39" s="20">
        <v>56</v>
      </c>
      <c r="D39" s="19">
        <v>379661.37</v>
      </c>
      <c r="E39" s="20">
        <v>57</v>
      </c>
      <c r="F39" s="19">
        <v>91379.19</v>
      </c>
      <c r="G39" s="20">
        <v>8</v>
      </c>
      <c r="H39" s="19">
        <v>13472.96</v>
      </c>
      <c r="I39" s="20">
        <v>24</v>
      </c>
      <c r="J39" s="17">
        <f t="shared" si="0"/>
        <v>484732.10000000003</v>
      </c>
    </row>
    <row r="40" spans="1:10" ht="27" thickTop="1" thickBot="1" x14ac:dyDescent="0.3">
      <c r="A40" s="15" t="s">
        <v>36</v>
      </c>
      <c r="B40" s="19">
        <v>240.1</v>
      </c>
      <c r="C40" s="20">
        <v>61</v>
      </c>
      <c r="D40" s="19">
        <v>397101.28</v>
      </c>
      <c r="E40" s="20">
        <v>63</v>
      </c>
      <c r="F40" s="19">
        <v>95489.8</v>
      </c>
      <c r="G40" s="20">
        <v>9</v>
      </c>
      <c r="H40" s="19">
        <v>15949.97</v>
      </c>
      <c r="I40" s="20">
        <v>23</v>
      </c>
      <c r="J40" s="17">
        <f t="shared" si="0"/>
        <v>508781.14999999997</v>
      </c>
    </row>
    <row r="41" spans="1:10" ht="27" thickTop="1" thickBot="1" x14ac:dyDescent="0.3">
      <c r="A41" s="13" t="s">
        <v>37</v>
      </c>
      <c r="B41" s="19">
        <v>241.91</v>
      </c>
      <c r="C41" s="20">
        <v>62</v>
      </c>
      <c r="D41" s="19">
        <v>398823.32</v>
      </c>
      <c r="E41" s="20">
        <v>70</v>
      </c>
      <c r="F41" s="19">
        <v>93023.55</v>
      </c>
      <c r="G41" s="20">
        <v>10</v>
      </c>
      <c r="H41" s="19">
        <v>19161.16</v>
      </c>
      <c r="I41" s="20">
        <v>24</v>
      </c>
      <c r="J41" s="27">
        <f t="shared" si="0"/>
        <v>511249.93999999994</v>
      </c>
    </row>
    <row r="42" spans="1:10" ht="27" thickTop="1" thickBot="1" x14ac:dyDescent="0.3">
      <c r="A42" s="15" t="s">
        <v>46</v>
      </c>
      <c r="B42" s="19">
        <v>9278.18</v>
      </c>
      <c r="C42" s="20">
        <v>61967</v>
      </c>
      <c r="D42" s="19">
        <v>405494.48</v>
      </c>
      <c r="E42" s="20">
        <v>113</v>
      </c>
      <c r="F42" s="19">
        <v>90156.43</v>
      </c>
      <c r="G42" s="20">
        <v>18</v>
      </c>
      <c r="H42" s="19">
        <v>20387.82</v>
      </c>
      <c r="I42" s="20">
        <v>30</v>
      </c>
      <c r="J42" s="17">
        <f t="shared" si="0"/>
        <v>525316.90999999992</v>
      </c>
    </row>
    <row r="43" spans="1:10" ht="27" thickTop="1" thickBot="1" x14ac:dyDescent="0.3">
      <c r="A43" s="13" t="s">
        <v>56</v>
      </c>
      <c r="B43" s="25">
        <v>9262.24</v>
      </c>
      <c r="C43" s="24">
        <v>58855</v>
      </c>
      <c r="D43" s="25">
        <v>409817.82</v>
      </c>
      <c r="E43" s="24">
        <v>117</v>
      </c>
      <c r="F43" s="25">
        <v>98504.61</v>
      </c>
      <c r="G43" s="24">
        <v>23</v>
      </c>
      <c r="H43" s="25">
        <v>9365.49</v>
      </c>
      <c r="I43" s="24">
        <v>28</v>
      </c>
      <c r="J43" s="27">
        <f t="shared" si="0"/>
        <v>526950.16</v>
      </c>
    </row>
    <row r="44" spans="1:10" ht="27" thickTop="1" thickBot="1" x14ac:dyDescent="0.3">
      <c r="A44" s="13" t="s">
        <v>57</v>
      </c>
      <c r="B44" s="25">
        <v>9301.98</v>
      </c>
      <c r="C44" s="24">
        <v>56747</v>
      </c>
      <c r="D44" s="25">
        <v>414023.01</v>
      </c>
      <c r="E44" s="24">
        <v>118</v>
      </c>
      <c r="F44" s="25">
        <v>98910.74</v>
      </c>
      <c r="G44" s="24">
        <v>22</v>
      </c>
      <c r="H44" s="25">
        <v>7519.82</v>
      </c>
      <c r="I44" s="24">
        <v>25</v>
      </c>
      <c r="J44" s="27">
        <f t="shared" si="0"/>
        <v>529755.54999999993</v>
      </c>
    </row>
    <row r="45" spans="1:10" ht="27" thickTop="1" thickBot="1" x14ac:dyDescent="0.3">
      <c r="A45" s="13" t="s">
        <v>58</v>
      </c>
      <c r="B45" s="25">
        <v>9303.4599999999991</v>
      </c>
      <c r="C45" s="24">
        <v>54016</v>
      </c>
      <c r="D45" s="25">
        <v>419350.86</v>
      </c>
      <c r="E45" s="24">
        <v>119</v>
      </c>
      <c r="F45" s="25">
        <v>99298.72</v>
      </c>
      <c r="G45" s="24">
        <v>22</v>
      </c>
      <c r="H45" s="25">
        <v>6767.19</v>
      </c>
      <c r="I45" s="24">
        <v>26</v>
      </c>
      <c r="J45" s="27">
        <f t="shared" si="0"/>
        <v>534720.23</v>
      </c>
    </row>
    <row r="46" spans="1:10" ht="27" thickTop="1" thickBot="1" x14ac:dyDescent="0.3">
      <c r="A46" s="15" t="s">
        <v>59</v>
      </c>
      <c r="B46" s="19">
        <v>9259.44</v>
      </c>
      <c r="C46" s="20">
        <v>51851</v>
      </c>
      <c r="D46" s="19">
        <v>429992.44</v>
      </c>
      <c r="E46" s="20">
        <v>122</v>
      </c>
      <c r="F46" s="19">
        <v>101917.88</v>
      </c>
      <c r="G46" s="20">
        <v>23</v>
      </c>
      <c r="H46" s="19">
        <v>8673.48</v>
      </c>
      <c r="I46" s="20">
        <v>26</v>
      </c>
      <c r="J46" s="17">
        <f t="shared" si="0"/>
        <v>549843.24</v>
      </c>
    </row>
    <row r="47" spans="1:10" ht="27" thickTop="1" thickBot="1" x14ac:dyDescent="0.3">
      <c r="A47" s="13" t="s">
        <v>60</v>
      </c>
      <c r="B47" s="25">
        <v>9554.24</v>
      </c>
      <c r="C47" s="24">
        <v>51856</v>
      </c>
      <c r="D47" s="25">
        <v>443261.63</v>
      </c>
      <c r="E47" s="24">
        <v>121</v>
      </c>
      <c r="F47" s="25">
        <v>101815.55</v>
      </c>
      <c r="G47" s="24">
        <v>27</v>
      </c>
      <c r="H47" s="25">
        <v>9325.8799999999992</v>
      </c>
      <c r="I47" s="24">
        <v>31</v>
      </c>
      <c r="J47" s="27">
        <f t="shared" si="0"/>
        <v>563957.30000000005</v>
      </c>
    </row>
    <row r="48" spans="1:10" ht="27" thickTop="1" thickBot="1" x14ac:dyDescent="0.3">
      <c r="A48" s="13" t="s">
        <v>61</v>
      </c>
      <c r="B48" s="25">
        <v>9584.2900000000009</v>
      </c>
      <c r="C48" s="24">
        <v>49430</v>
      </c>
      <c r="D48" s="25">
        <v>462339.94</v>
      </c>
      <c r="E48" s="24">
        <v>122</v>
      </c>
      <c r="F48" s="25">
        <v>119894.99</v>
      </c>
      <c r="G48" s="24">
        <v>26</v>
      </c>
      <c r="H48" s="25">
        <v>9926.85</v>
      </c>
      <c r="I48" s="24">
        <v>33</v>
      </c>
      <c r="J48" s="27">
        <f t="shared" si="0"/>
        <v>601746.06999999995</v>
      </c>
    </row>
    <row r="49" spans="1:13" ht="27" thickTop="1" thickBot="1" x14ac:dyDescent="0.3">
      <c r="A49" s="13" t="s">
        <v>62</v>
      </c>
      <c r="B49" s="25">
        <v>9599.5400000000009</v>
      </c>
      <c r="C49" s="24">
        <v>49430</v>
      </c>
      <c r="D49" s="25">
        <v>470227.86</v>
      </c>
      <c r="E49" s="24">
        <v>124</v>
      </c>
      <c r="F49" s="25">
        <v>120077.34</v>
      </c>
      <c r="G49" s="24">
        <v>26</v>
      </c>
      <c r="H49" s="25">
        <v>10814.88</v>
      </c>
      <c r="I49" s="24">
        <v>33</v>
      </c>
      <c r="J49" s="27">
        <f t="shared" si="0"/>
        <v>610719.62</v>
      </c>
    </row>
    <row r="50" spans="1:13" ht="27" thickTop="1" thickBot="1" x14ac:dyDescent="0.3">
      <c r="A50" s="15" t="s">
        <v>63</v>
      </c>
      <c r="B50" s="25">
        <v>9594.92</v>
      </c>
      <c r="C50" s="24">
        <v>45001</v>
      </c>
      <c r="D50" s="25">
        <v>490476.48</v>
      </c>
      <c r="E50" s="24">
        <v>126</v>
      </c>
      <c r="F50" s="25">
        <v>123889.36</v>
      </c>
      <c r="G50" s="24">
        <v>29</v>
      </c>
      <c r="H50" s="25">
        <v>9548.94</v>
      </c>
      <c r="I50" s="24">
        <v>33</v>
      </c>
      <c r="J50" s="27">
        <f t="shared" si="0"/>
        <v>633509.69999999995</v>
      </c>
    </row>
    <row r="51" spans="1:13" ht="27" thickTop="1" thickBot="1" x14ac:dyDescent="0.3">
      <c r="A51" s="13" t="s">
        <v>64</v>
      </c>
      <c r="B51" s="25">
        <v>9662.7000000000007</v>
      </c>
      <c r="C51" s="24">
        <v>49408</v>
      </c>
      <c r="D51" s="25">
        <v>499404.97</v>
      </c>
      <c r="E51" s="24">
        <v>121</v>
      </c>
      <c r="F51" s="25">
        <v>124024.07</v>
      </c>
      <c r="G51" s="24">
        <v>28</v>
      </c>
      <c r="H51" s="25">
        <v>8895.9699999999993</v>
      </c>
      <c r="I51" s="24">
        <v>34</v>
      </c>
      <c r="J51" s="27">
        <f t="shared" si="0"/>
        <v>641987.71</v>
      </c>
    </row>
    <row r="52" spans="1:13" ht="27" thickTop="1" thickBot="1" x14ac:dyDescent="0.3">
      <c r="A52" s="13" t="s">
        <v>65</v>
      </c>
      <c r="B52" s="25">
        <v>9686.1200000000008</v>
      </c>
      <c r="C52" s="24">
        <v>48334</v>
      </c>
      <c r="D52" s="25">
        <v>528700.84</v>
      </c>
      <c r="E52" s="24">
        <v>118</v>
      </c>
      <c r="F52" s="25">
        <v>134638.39000000001</v>
      </c>
      <c r="G52" s="24">
        <v>32</v>
      </c>
      <c r="H52" s="25">
        <v>4876.3100000000004</v>
      </c>
      <c r="I52" s="24">
        <v>33</v>
      </c>
      <c r="J52" s="27">
        <f>SUM(B52,D52,F52,H52)</f>
        <v>677901.66</v>
      </c>
    </row>
    <row r="53" spans="1:13" ht="27" thickTop="1" thickBot="1" x14ac:dyDescent="0.3">
      <c r="A53" s="13" t="s">
        <v>99</v>
      </c>
      <c r="B53" s="25">
        <v>9689.5</v>
      </c>
      <c r="C53" s="24">
        <v>46308</v>
      </c>
      <c r="D53" s="25">
        <v>546971.97</v>
      </c>
      <c r="E53" s="24">
        <v>115</v>
      </c>
      <c r="F53" s="25">
        <v>134675.09</v>
      </c>
      <c r="G53" s="24">
        <v>32</v>
      </c>
      <c r="H53" s="25">
        <v>4426.25</v>
      </c>
      <c r="I53" s="24">
        <v>35</v>
      </c>
      <c r="J53" s="27">
        <f>SUM(B53,D53,F53,H53)</f>
        <v>695762.80999999994</v>
      </c>
    </row>
    <row r="54" spans="1:13" ht="26.25" thickTop="1" x14ac:dyDescent="0.25">
      <c r="A54" s="13" t="s">
        <v>100</v>
      </c>
      <c r="B54" s="25">
        <v>11003.82</v>
      </c>
      <c r="C54" s="24">
        <v>52524</v>
      </c>
      <c r="D54" s="25">
        <v>557802.51</v>
      </c>
      <c r="E54" s="24">
        <v>132</v>
      </c>
      <c r="F54" s="25">
        <v>134280.82999999999</v>
      </c>
      <c r="G54" s="24">
        <v>34</v>
      </c>
      <c r="H54" s="25">
        <v>10370.120000000001</v>
      </c>
      <c r="I54" s="24">
        <v>53</v>
      </c>
      <c r="J54" s="27">
        <f>SUM(B54,D54,F54,H54)</f>
        <v>713457.27999999991</v>
      </c>
    </row>
    <row r="55" spans="1:13" x14ac:dyDescent="0.25">
      <c r="A55" s="6" t="s">
        <v>23</v>
      </c>
      <c r="B55" s="5"/>
      <c r="C55" s="5"/>
      <c r="D55" s="5"/>
      <c r="E55" s="5"/>
      <c r="F55" s="5"/>
      <c r="G55" s="5"/>
      <c r="H55" s="5"/>
      <c r="I55" s="5"/>
      <c r="J55" s="9" t="s">
        <v>24</v>
      </c>
    </row>
    <row r="60" spans="1:13" x14ac:dyDescent="0.25">
      <c r="D60" s="10"/>
      <c r="E60" s="10"/>
      <c r="F60" s="10"/>
      <c r="G60" s="10"/>
      <c r="H60" s="10"/>
      <c r="I60" s="10"/>
      <c r="J60" s="10"/>
      <c r="K60" s="10"/>
      <c r="L60" s="10"/>
      <c r="M60" s="10"/>
    </row>
  </sheetData>
  <mergeCells count="1">
    <mergeCell ref="B5:J5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autoPageBreaks="0"/>
  </sheetPr>
  <dimension ref="A1:H50"/>
  <sheetViews>
    <sheetView showGridLines="0" rightToLeft="1" zoomScale="90" zoomScaleNormal="90" workbookViewId="0">
      <pane ySplit="7" topLeftCell="A43" activePane="bottomLeft" state="frozen"/>
      <selection pane="bottomLeft" activeCell="A51" sqref="A51"/>
    </sheetView>
  </sheetViews>
  <sheetFormatPr defaultColWidth="9.140625" defaultRowHeight="15" x14ac:dyDescent="0.25"/>
  <cols>
    <col min="1" max="1" width="23.42578125" customWidth="1"/>
    <col min="2" max="5" width="21.85546875" customWidth="1"/>
    <col min="6" max="6" width="16.85546875" customWidth="1"/>
    <col min="7" max="7" width="13.42578125" customWidth="1"/>
    <col min="8" max="8" width="9.42578125" customWidth="1"/>
  </cols>
  <sheetData>
    <row r="1" spans="1:8" ht="16.5" x14ac:dyDescent="0.25">
      <c r="B1" s="3"/>
      <c r="C1" s="3"/>
      <c r="D1" s="3"/>
    </row>
    <row r="2" spans="1:8" ht="18" x14ac:dyDescent="0.25">
      <c r="A2" s="4"/>
      <c r="B2" s="4"/>
      <c r="C2" s="4"/>
      <c r="D2" s="4"/>
      <c r="E2" s="14"/>
      <c r="F2" s="3"/>
      <c r="G2" s="3"/>
      <c r="H2" s="3"/>
    </row>
    <row r="3" spans="1:8" ht="18" x14ac:dyDescent="0.25">
      <c r="A3" s="4"/>
      <c r="B3" s="4"/>
      <c r="C3" s="4"/>
      <c r="D3" s="4"/>
      <c r="E3" s="3"/>
      <c r="F3" s="3"/>
      <c r="G3" s="3"/>
      <c r="H3" s="3"/>
    </row>
    <row r="4" spans="1:8" ht="18" x14ac:dyDescent="0.25">
      <c r="B4" s="2"/>
      <c r="C4" s="2"/>
      <c r="D4" s="2"/>
    </row>
    <row r="5" spans="1:8" ht="44.25" customHeight="1" x14ac:dyDescent="0.25">
      <c r="A5" s="8"/>
      <c r="B5" s="50" t="s">
        <v>74</v>
      </c>
      <c r="C5" s="50"/>
      <c r="D5" s="50"/>
      <c r="E5" s="50"/>
      <c r="F5" s="50"/>
      <c r="G5" s="50"/>
    </row>
    <row r="6" spans="1:8" ht="38.25" customHeight="1" thickBot="1" x14ac:dyDescent="0.3">
      <c r="A6" s="5"/>
      <c r="B6" s="5"/>
      <c r="C6" s="5"/>
      <c r="D6" s="5"/>
      <c r="E6" s="5"/>
      <c r="H6" s="16"/>
    </row>
    <row r="7" spans="1:8" ht="74.25" customHeight="1" thickBot="1" x14ac:dyDescent="0.3">
      <c r="A7" s="23" t="s">
        <v>38</v>
      </c>
      <c r="B7" s="23" t="s">
        <v>39</v>
      </c>
      <c r="C7" s="23" t="s">
        <v>40</v>
      </c>
      <c r="D7" s="23" t="s">
        <v>41</v>
      </c>
      <c r="E7" s="23" t="s">
        <v>42</v>
      </c>
      <c r="F7" s="23" t="s">
        <v>43</v>
      </c>
      <c r="G7" s="23" t="s">
        <v>44</v>
      </c>
      <c r="H7" s="23" t="s">
        <v>45</v>
      </c>
    </row>
    <row r="8" spans="1:8" ht="27" thickTop="1" thickBot="1" x14ac:dyDescent="0.3">
      <c r="A8" s="15" t="s">
        <v>17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</row>
    <row r="9" spans="1:8" ht="27" thickTop="1" thickBot="1" x14ac:dyDescent="0.3">
      <c r="A9" s="15" t="s">
        <v>5</v>
      </c>
      <c r="B9" s="19">
        <v>0</v>
      </c>
      <c r="C9" s="19">
        <v>0</v>
      </c>
      <c r="D9" s="19">
        <v>3900</v>
      </c>
      <c r="E9" s="19">
        <v>0</v>
      </c>
      <c r="F9" s="19">
        <v>0</v>
      </c>
      <c r="G9" s="19">
        <v>0</v>
      </c>
      <c r="H9" s="19">
        <v>0</v>
      </c>
    </row>
    <row r="10" spans="1:8" ht="27" thickTop="1" thickBot="1" x14ac:dyDescent="0.3">
      <c r="A10" s="15" t="s">
        <v>6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</row>
    <row r="11" spans="1:8" ht="27" thickTop="1" thickBot="1" x14ac:dyDescent="0.3">
      <c r="A11" s="15" t="s">
        <v>7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</row>
    <row r="12" spans="1:8" ht="27" thickTop="1" thickBot="1" x14ac:dyDescent="0.3">
      <c r="A12" s="15" t="s">
        <v>8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</row>
    <row r="13" spans="1:8" ht="27" thickTop="1" thickBot="1" x14ac:dyDescent="0.3">
      <c r="A13" s="15" t="s">
        <v>9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</row>
    <row r="14" spans="1:8" ht="27" thickTop="1" thickBot="1" x14ac:dyDescent="0.3">
      <c r="A14" s="15" t="s">
        <v>10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</row>
    <row r="15" spans="1:8" ht="27" thickTop="1" thickBot="1" x14ac:dyDescent="0.3">
      <c r="A15" s="15" t="s">
        <v>18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</row>
    <row r="16" spans="1:8" ht="27" thickTop="1" thickBot="1" x14ac:dyDescent="0.3">
      <c r="A16" s="15" t="s">
        <v>11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</row>
    <row r="17" spans="1:8" ht="27" thickTop="1" thickBot="1" x14ac:dyDescent="0.3">
      <c r="A17" s="15" t="s">
        <v>12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</row>
    <row r="18" spans="1:8" ht="27" thickTop="1" thickBot="1" x14ac:dyDescent="0.3">
      <c r="A18" s="15" t="s">
        <v>13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</row>
    <row r="19" spans="1:8" ht="27" thickTop="1" thickBot="1" x14ac:dyDescent="0.3">
      <c r="A19" s="15" t="s">
        <v>19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</row>
    <row r="20" spans="1:8" ht="27" thickTop="1" thickBot="1" x14ac:dyDescent="0.3">
      <c r="A20" s="15" t="s">
        <v>20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</row>
    <row r="21" spans="1:8" ht="27" thickTop="1" thickBot="1" x14ac:dyDescent="0.3">
      <c r="A21" s="15" t="s">
        <v>21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</row>
    <row r="22" spans="1:8" ht="27" thickTop="1" thickBot="1" x14ac:dyDescent="0.3">
      <c r="A22" s="15" t="s">
        <v>14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</row>
    <row r="23" spans="1:8" ht="27" thickTop="1" thickBot="1" x14ac:dyDescent="0.3">
      <c r="A23" s="15" t="s">
        <v>15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ht="27" thickTop="1" thickBot="1" x14ac:dyDescent="0.3">
      <c r="A24" s="15" t="s">
        <v>16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</row>
    <row r="25" spans="1:8" ht="27" thickTop="1" thickBot="1" x14ac:dyDescent="0.3">
      <c r="A25" s="15" t="s">
        <v>25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</row>
    <row r="26" spans="1:8" ht="27" thickTop="1" thickBot="1" x14ac:dyDescent="0.3">
      <c r="A26" s="15" t="s">
        <v>26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</row>
    <row r="27" spans="1:8" ht="27" thickTop="1" thickBot="1" x14ac:dyDescent="0.3">
      <c r="A27" s="15" t="s">
        <v>27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</row>
    <row r="28" spans="1:8" ht="27" thickTop="1" thickBot="1" x14ac:dyDescent="0.3">
      <c r="A28" s="15" t="s">
        <v>28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</row>
    <row r="29" spans="1:8" ht="27" thickTop="1" thickBot="1" x14ac:dyDescent="0.3">
      <c r="A29" s="15" t="s">
        <v>29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</row>
    <row r="30" spans="1:8" ht="27" thickTop="1" thickBot="1" x14ac:dyDescent="0.3">
      <c r="A30" s="15" t="s">
        <v>30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</row>
    <row r="31" spans="1:8" ht="27" thickTop="1" thickBot="1" x14ac:dyDescent="0.3">
      <c r="A31" s="15" t="s">
        <v>31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</row>
    <row r="32" spans="1:8" ht="27" thickTop="1" thickBot="1" x14ac:dyDescent="0.3">
      <c r="A32" s="15" t="s">
        <v>32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</row>
    <row r="33" spans="1:8" ht="27" thickTop="1" thickBot="1" x14ac:dyDescent="0.3">
      <c r="A33" s="15" t="s">
        <v>33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</row>
    <row r="34" spans="1:8" ht="27" thickTop="1" thickBot="1" x14ac:dyDescent="0.3">
      <c r="A34" s="15" t="s">
        <v>34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</row>
    <row r="35" spans="1:8" ht="27" thickTop="1" thickBot="1" x14ac:dyDescent="0.3">
      <c r="A35" s="15" t="s">
        <v>35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</row>
    <row r="36" spans="1:8" ht="27" thickTop="1" thickBot="1" x14ac:dyDescent="0.3">
      <c r="A36" s="15" t="s">
        <v>36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</row>
    <row r="37" spans="1:8" ht="27" thickTop="1" thickBot="1" x14ac:dyDescent="0.3">
      <c r="A37" s="13" t="s">
        <v>37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</row>
    <row r="38" spans="1:8" ht="27" thickTop="1" thickBot="1" x14ac:dyDescent="0.3">
      <c r="A38" s="15" t="s">
        <v>46</v>
      </c>
      <c r="B38" s="25">
        <v>148.60762199999999</v>
      </c>
      <c r="C38" s="25">
        <v>0</v>
      </c>
      <c r="D38" s="25">
        <v>765.48029299999996</v>
      </c>
      <c r="E38" s="25">
        <v>28.684388999999999</v>
      </c>
      <c r="F38" s="25">
        <v>9028.6980000000003</v>
      </c>
      <c r="G38" s="25">
        <v>28.529696000000001</v>
      </c>
      <c r="H38" s="25">
        <f>SUM(Table27[[#This Row],[جهات حكومية وشبه حكومية Government  and Quasi-Government Entities]:[أخرى Others]])</f>
        <v>10000</v>
      </c>
    </row>
    <row r="39" spans="1:8" ht="27" thickTop="1" thickBot="1" x14ac:dyDescent="0.3">
      <c r="A39" s="13" t="s">
        <v>56</v>
      </c>
      <c r="B39" s="25">
        <v>0</v>
      </c>
      <c r="C39" s="25">
        <v>52.697000000000003</v>
      </c>
      <c r="D39" s="25">
        <v>5.55</v>
      </c>
      <c r="E39" s="25">
        <v>0</v>
      </c>
      <c r="F39" s="25">
        <v>41.753</v>
      </c>
      <c r="G39" s="25">
        <v>0</v>
      </c>
      <c r="H39" s="25">
        <f>SUM(Table27[[#This Row],[جهات حكومية وشبه حكومية Government  and Quasi-Government Entities]:[أخرى Others]])</f>
        <v>100</v>
      </c>
    </row>
    <row r="40" spans="1:8" ht="27" thickTop="1" thickBot="1" x14ac:dyDescent="0.3">
      <c r="A40" s="13" t="s">
        <v>57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f>SUM(Table27[[#This Row],[جهات حكومية وشبه حكومية Government  and Quasi-Government Entities]:[أخرى Others]])</f>
        <v>0</v>
      </c>
    </row>
    <row r="41" spans="1:8" ht="27" thickTop="1" thickBot="1" x14ac:dyDescent="0.3">
      <c r="A41" s="13" t="s">
        <v>58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f>SUM(Table27[[#This Row],[جهات حكومية وشبه حكومية Government  and Quasi-Government Entities]:[أخرى Others]])</f>
        <v>0</v>
      </c>
    </row>
    <row r="42" spans="1:8" ht="27" thickTop="1" thickBot="1" x14ac:dyDescent="0.3">
      <c r="A42" s="15" t="s">
        <v>59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25">
        <f>SUM(Table27[[#This Row],[جهات حكومية وشبه حكومية Government  and Quasi-Government Entities]:[أخرى Others]])</f>
        <v>0</v>
      </c>
    </row>
    <row r="43" spans="1:8" ht="27" thickTop="1" thickBot="1" x14ac:dyDescent="0.3">
      <c r="A43" s="13" t="s">
        <v>60</v>
      </c>
      <c r="B43" s="25">
        <v>37.700000000000003</v>
      </c>
      <c r="C43" s="25">
        <v>594.21400000000006</v>
      </c>
      <c r="D43" s="25">
        <v>58</v>
      </c>
      <c r="E43" s="25">
        <v>27.032</v>
      </c>
      <c r="F43" s="25">
        <v>268.05399999999997</v>
      </c>
      <c r="G43" s="25">
        <v>15</v>
      </c>
      <c r="H43" s="25">
        <f>SUM(Table27[[#This Row],[جهات حكومية وشبه حكومية Government  and Quasi-Government Entities]:[أخرى Others]])</f>
        <v>1000.0000000000001</v>
      </c>
    </row>
    <row r="44" spans="1:8" ht="27" thickTop="1" thickBot="1" x14ac:dyDescent="0.3">
      <c r="A44" s="13" t="s">
        <v>61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25">
        <f>SUM(Table27[[#This Row],[جهات حكومية وشبه حكومية Government  and Quasi-Government Entities]:[أخرى Others]])</f>
        <v>0</v>
      </c>
    </row>
    <row r="45" spans="1:8" ht="27" thickTop="1" thickBot="1" x14ac:dyDescent="0.3">
      <c r="A45" s="13" t="s">
        <v>62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</row>
    <row r="46" spans="1:8" ht="27" thickTop="1" thickBot="1" x14ac:dyDescent="0.3">
      <c r="A46" s="13" t="s">
        <v>63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</row>
    <row r="47" spans="1:8" ht="27" thickTop="1" thickBot="1" x14ac:dyDescent="0.3">
      <c r="A47" s="15" t="s">
        <v>64</v>
      </c>
      <c r="B47" s="19">
        <v>0</v>
      </c>
      <c r="C47" s="19">
        <v>0</v>
      </c>
      <c r="D47" s="19">
        <v>7.25</v>
      </c>
      <c r="E47" s="19">
        <v>2.25</v>
      </c>
      <c r="F47" s="19">
        <v>60.5</v>
      </c>
      <c r="G47" s="19">
        <v>0</v>
      </c>
      <c r="H47" s="19">
        <f>SUM(B47:G47)</f>
        <v>70</v>
      </c>
    </row>
    <row r="48" spans="1:8" ht="27" thickTop="1" thickBot="1" x14ac:dyDescent="0.3">
      <c r="A48" s="15" t="s">
        <v>65</v>
      </c>
      <c r="B48" s="19">
        <v>0</v>
      </c>
      <c r="C48" s="19">
        <v>0</v>
      </c>
      <c r="D48" s="19">
        <v>3.46</v>
      </c>
      <c r="E48" s="19">
        <v>1.75</v>
      </c>
      <c r="F48" s="19">
        <v>44.79</v>
      </c>
      <c r="G48" s="19">
        <v>0</v>
      </c>
      <c r="H48" s="19">
        <f t="shared" ref="H48" si="0">SUM(B48:G48)</f>
        <v>50</v>
      </c>
    </row>
    <row r="49" spans="1:8" ht="27" thickTop="1" thickBot="1" x14ac:dyDescent="0.3">
      <c r="A49" s="15" t="s">
        <v>101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</row>
    <row r="50" spans="1:8" ht="26.25" thickTop="1" x14ac:dyDescent="0.25">
      <c r="A50" s="13" t="s">
        <v>98</v>
      </c>
      <c r="B50" s="25">
        <v>15</v>
      </c>
      <c r="C50" s="25">
        <v>200</v>
      </c>
      <c r="D50" s="25">
        <v>248</v>
      </c>
      <c r="E50" s="25">
        <v>202</v>
      </c>
      <c r="F50" s="25">
        <v>1314</v>
      </c>
      <c r="G50" s="25">
        <v>71</v>
      </c>
      <c r="H50" s="25">
        <v>2050</v>
      </c>
    </row>
  </sheetData>
  <protectedRanges>
    <protectedRange sqref="B33:H38 H39:H44 H47" name="طروحات جدول 6"/>
  </protectedRanges>
  <mergeCells count="1">
    <mergeCell ref="B5:G5"/>
  </mergeCells>
  <hyperlinks>
    <hyperlink ref="B4:D4" location="Main!G8" display="العودة للصفحة الرئيسية" xr:uid="{00000000-0004-0000-22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C4EBC-A7CB-4C5E-9941-5AA7382E3BA3}">
  <sheetPr>
    <pageSetUpPr autoPageBreaks="0"/>
  </sheetPr>
  <dimension ref="A1:L17"/>
  <sheetViews>
    <sheetView showGridLines="0" rightToLeft="1" topLeftCell="A7" zoomScaleNormal="100" workbookViewId="0">
      <selection activeCell="A15" sqref="A15"/>
    </sheetView>
  </sheetViews>
  <sheetFormatPr defaultColWidth="9.140625" defaultRowHeight="15" x14ac:dyDescent="0.25"/>
  <cols>
    <col min="1" max="1" width="23.42578125" customWidth="1"/>
    <col min="2" max="6" width="21.85546875" customWidth="1"/>
    <col min="7" max="7" width="22.28515625" customWidth="1"/>
    <col min="8" max="8" width="15.85546875" customWidth="1"/>
    <col min="9" max="9" width="21.85546875" customWidth="1"/>
    <col min="10" max="10" width="13.140625" customWidth="1"/>
    <col min="11" max="11" width="24.140625" customWidth="1"/>
    <col min="12" max="12" width="23.7109375" customWidth="1"/>
  </cols>
  <sheetData>
    <row r="1" spans="1:12" ht="16.5" x14ac:dyDescent="0.25">
      <c r="B1" s="3"/>
      <c r="C1" s="3"/>
      <c r="D1" s="3"/>
      <c r="E1" s="3"/>
    </row>
    <row r="2" spans="1:12" ht="18" x14ac:dyDescent="0.25">
      <c r="A2" s="4"/>
      <c r="B2" s="4"/>
      <c r="C2" s="4"/>
      <c r="D2" s="4"/>
      <c r="E2" s="4"/>
      <c r="F2" s="14"/>
      <c r="G2" s="3"/>
      <c r="H2" s="3"/>
      <c r="I2" s="3"/>
    </row>
    <row r="3" spans="1:12" ht="18" x14ac:dyDescent="0.25">
      <c r="A3" s="4"/>
      <c r="B3" s="4"/>
      <c r="C3" s="4"/>
      <c r="D3" s="4"/>
      <c r="E3" s="4"/>
      <c r="F3" s="3"/>
      <c r="G3" s="3"/>
      <c r="H3" s="3"/>
      <c r="I3" s="3"/>
    </row>
    <row r="4" spans="1:12" ht="18" x14ac:dyDescent="0.25">
      <c r="B4" s="2"/>
      <c r="C4" s="2"/>
      <c r="D4" s="2"/>
      <c r="E4" s="2"/>
    </row>
    <row r="5" spans="1:12" ht="44.25" customHeight="1" x14ac:dyDescent="0.25">
      <c r="A5" s="8"/>
      <c r="B5" s="50" t="s">
        <v>90</v>
      </c>
      <c r="C5" s="50"/>
      <c r="D5" s="50"/>
      <c r="E5" s="50"/>
      <c r="F5" s="50"/>
      <c r="G5" s="50"/>
      <c r="H5" s="50"/>
    </row>
    <row r="6" spans="1:12" ht="38.25" customHeight="1" thickBot="1" x14ac:dyDescent="0.3">
      <c r="A6" s="5"/>
      <c r="B6" s="5"/>
      <c r="C6" s="5"/>
      <c r="D6" s="5"/>
      <c r="E6" s="5"/>
      <c r="F6" s="5"/>
      <c r="I6" s="16"/>
    </row>
    <row r="7" spans="1:12" ht="74.25" customHeight="1" thickBot="1" x14ac:dyDescent="0.3">
      <c r="A7" s="23" t="s">
        <v>38</v>
      </c>
      <c r="B7" s="23" t="s">
        <v>79</v>
      </c>
      <c r="C7" s="23" t="s">
        <v>80</v>
      </c>
      <c r="D7" s="23" t="s">
        <v>89</v>
      </c>
      <c r="E7" s="23" t="s">
        <v>82</v>
      </c>
      <c r="F7" s="23" t="s">
        <v>81</v>
      </c>
      <c r="G7" s="23" t="s">
        <v>83</v>
      </c>
      <c r="H7" s="23" t="s">
        <v>84</v>
      </c>
      <c r="I7" s="23" t="s">
        <v>85</v>
      </c>
      <c r="J7" s="23" t="s">
        <v>86</v>
      </c>
      <c r="K7" s="23" t="s">
        <v>87</v>
      </c>
      <c r="L7" s="32" t="s">
        <v>88</v>
      </c>
    </row>
    <row r="8" spans="1:12" ht="27" thickTop="1" thickBot="1" x14ac:dyDescent="0.3">
      <c r="A8" s="13" t="s">
        <v>60</v>
      </c>
      <c r="B8" s="25">
        <v>997.36</v>
      </c>
      <c r="C8" s="24">
        <v>16540</v>
      </c>
      <c r="D8" s="24">
        <v>4</v>
      </c>
      <c r="E8" s="24">
        <v>4</v>
      </c>
      <c r="F8" s="24">
        <v>1</v>
      </c>
      <c r="G8" s="24">
        <v>1000</v>
      </c>
      <c r="H8" s="36">
        <v>0</v>
      </c>
      <c r="I8" s="36">
        <v>4500</v>
      </c>
      <c r="J8" s="36">
        <v>11227</v>
      </c>
      <c r="K8" s="36">
        <v>425</v>
      </c>
      <c r="L8" s="30">
        <v>6.64</v>
      </c>
    </row>
    <row r="9" spans="1:12" ht="27" thickTop="1" thickBot="1" x14ac:dyDescent="0.3">
      <c r="A9" s="13" t="s">
        <v>61</v>
      </c>
      <c r="B9" s="25">
        <v>992.06</v>
      </c>
      <c r="C9" s="24">
        <v>16540</v>
      </c>
      <c r="D9" s="24">
        <v>4</v>
      </c>
      <c r="E9" s="24">
        <v>4</v>
      </c>
      <c r="F9" s="24">
        <v>0</v>
      </c>
      <c r="G9" s="24">
        <v>0</v>
      </c>
      <c r="H9" s="37">
        <v>0</v>
      </c>
      <c r="I9" s="37">
        <v>0</v>
      </c>
      <c r="J9" s="37">
        <v>10571</v>
      </c>
      <c r="K9" s="37">
        <v>376</v>
      </c>
      <c r="L9" s="29">
        <v>6.84</v>
      </c>
    </row>
    <row r="10" spans="1:12" ht="27" thickTop="1" thickBot="1" x14ac:dyDescent="0.3">
      <c r="A10" s="13" t="s">
        <v>62</v>
      </c>
      <c r="B10" s="25">
        <v>991.89</v>
      </c>
      <c r="C10" s="24">
        <v>16540</v>
      </c>
      <c r="D10" s="24">
        <v>4</v>
      </c>
      <c r="E10" s="24">
        <v>4</v>
      </c>
      <c r="F10" s="24">
        <v>0</v>
      </c>
      <c r="G10" s="24">
        <v>0</v>
      </c>
      <c r="H10" s="37">
        <v>0</v>
      </c>
      <c r="I10" s="37">
        <v>0</v>
      </c>
      <c r="J10" s="37">
        <v>10658</v>
      </c>
      <c r="K10" s="37">
        <v>429</v>
      </c>
      <c r="L10" s="29">
        <v>6.6</v>
      </c>
    </row>
    <row r="11" spans="1:12" ht="27" thickTop="1" thickBot="1" x14ac:dyDescent="0.3">
      <c r="A11" s="13" t="s">
        <v>63</v>
      </c>
      <c r="B11" s="25">
        <v>994.2</v>
      </c>
      <c r="C11" s="24">
        <v>16540</v>
      </c>
      <c r="D11" s="24">
        <v>4</v>
      </c>
      <c r="E11" s="24">
        <v>4</v>
      </c>
      <c r="F11" s="24">
        <v>0</v>
      </c>
      <c r="G11" s="24">
        <v>0</v>
      </c>
      <c r="H11" s="37">
        <v>0</v>
      </c>
      <c r="I11" s="37">
        <v>0</v>
      </c>
      <c r="J11" s="37">
        <v>9723</v>
      </c>
      <c r="K11" s="37">
        <v>400</v>
      </c>
      <c r="L11" s="29">
        <v>6.07</v>
      </c>
    </row>
    <row r="12" spans="1:12" ht="27" thickTop="1" thickBot="1" x14ac:dyDescent="0.3">
      <c r="A12" s="15" t="s">
        <v>64</v>
      </c>
      <c r="B12" s="19">
        <v>998.15</v>
      </c>
      <c r="C12" s="20">
        <v>16610</v>
      </c>
      <c r="D12" s="20">
        <v>5</v>
      </c>
      <c r="E12" s="20">
        <v>5</v>
      </c>
      <c r="F12" s="20">
        <v>1</v>
      </c>
      <c r="G12" s="20">
        <v>70</v>
      </c>
      <c r="H12" s="37">
        <v>0</v>
      </c>
      <c r="I12" s="37">
        <v>0</v>
      </c>
      <c r="J12" s="37">
        <v>10882</v>
      </c>
      <c r="K12" s="37">
        <v>455</v>
      </c>
      <c r="L12" s="29">
        <v>7.46</v>
      </c>
    </row>
    <row r="13" spans="1:12" ht="27" thickTop="1" thickBot="1" x14ac:dyDescent="0.3">
      <c r="A13" s="13" t="s">
        <v>65</v>
      </c>
      <c r="B13" s="25">
        <v>998.15</v>
      </c>
      <c r="C13" s="24">
        <v>16660</v>
      </c>
      <c r="D13" s="24">
        <v>6</v>
      </c>
      <c r="E13" s="24">
        <v>6</v>
      </c>
      <c r="F13" s="24">
        <v>1</v>
      </c>
      <c r="G13" s="24">
        <v>50</v>
      </c>
      <c r="H13" s="38">
        <v>0</v>
      </c>
      <c r="I13" s="38">
        <v>0</v>
      </c>
      <c r="J13" s="38">
        <v>11854</v>
      </c>
      <c r="K13" s="38">
        <v>426</v>
      </c>
      <c r="L13" s="31">
        <v>7.21</v>
      </c>
    </row>
    <row r="14" spans="1:12" ht="27" thickTop="1" thickBot="1" x14ac:dyDescent="0.3">
      <c r="A14" s="13" t="s">
        <v>97</v>
      </c>
      <c r="B14" s="25">
        <v>998.99</v>
      </c>
      <c r="C14" s="24">
        <v>16660</v>
      </c>
      <c r="D14" s="24">
        <v>6</v>
      </c>
      <c r="E14" s="24">
        <v>6</v>
      </c>
      <c r="F14" s="24">
        <v>0</v>
      </c>
      <c r="G14" s="24">
        <v>0</v>
      </c>
      <c r="H14" s="38">
        <v>0</v>
      </c>
      <c r="I14" s="38">
        <v>0</v>
      </c>
      <c r="J14" s="38">
        <v>10145</v>
      </c>
      <c r="K14" s="38">
        <v>329</v>
      </c>
      <c r="L14" s="31">
        <v>5.0599999999999996</v>
      </c>
    </row>
    <row r="15" spans="1:12" ht="26.25" thickTop="1" x14ac:dyDescent="0.25">
      <c r="A15" s="13" t="s">
        <v>98</v>
      </c>
      <c r="B15" s="25">
        <v>1008.68</v>
      </c>
      <c r="C15" s="24">
        <v>18710</v>
      </c>
      <c r="D15" s="24">
        <v>7</v>
      </c>
      <c r="E15" s="24">
        <v>7</v>
      </c>
      <c r="F15" s="24">
        <v>1</v>
      </c>
      <c r="G15" s="24">
        <v>2050</v>
      </c>
      <c r="H15" s="38">
        <v>0</v>
      </c>
      <c r="I15" s="38">
        <v>0</v>
      </c>
      <c r="J15" s="38">
        <v>12840</v>
      </c>
      <c r="K15" s="38">
        <v>481</v>
      </c>
      <c r="L15" s="31">
        <v>7.29</v>
      </c>
    </row>
    <row r="16" spans="1:12" x14ac:dyDescent="0.25">
      <c r="A16" s="10" t="s">
        <v>75</v>
      </c>
    </row>
    <row r="17" spans="12:12" x14ac:dyDescent="0.25">
      <c r="L17" t="s">
        <v>96</v>
      </c>
    </row>
  </sheetData>
  <protectedRanges>
    <protectedRange sqref="I8:I13" name="طروحات جدول 6"/>
  </protectedRanges>
  <mergeCells count="1">
    <mergeCell ref="B5:H5"/>
  </mergeCells>
  <hyperlinks>
    <hyperlink ref="B4:E4" location="Main!G8" display="العودة للصفحة الرئيسية" xr:uid="{E0F527B8-16FB-4B6D-81F8-D1A957B6365C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03EC0-A1FB-431A-B8D5-1B47D786153C}">
  <sheetPr>
    <pageSetUpPr autoPageBreaks="0"/>
  </sheetPr>
  <dimension ref="A1:K16"/>
  <sheetViews>
    <sheetView showGridLines="0" rightToLeft="1" topLeftCell="F4" zoomScale="90" zoomScaleNormal="90" workbookViewId="0">
      <selection activeCell="K14" sqref="K14"/>
    </sheetView>
  </sheetViews>
  <sheetFormatPr defaultColWidth="9.140625" defaultRowHeight="15" x14ac:dyDescent="0.25"/>
  <cols>
    <col min="1" max="1" width="23.42578125" customWidth="1"/>
    <col min="2" max="5" width="21.85546875" customWidth="1"/>
    <col min="6" max="6" width="21.42578125" customWidth="1"/>
    <col min="7" max="7" width="23.7109375" customWidth="1"/>
    <col min="8" max="8" width="23.140625" customWidth="1"/>
    <col min="9" max="9" width="13.140625" customWidth="1"/>
    <col min="10" max="10" width="29.5703125" customWidth="1"/>
    <col min="11" max="11" width="25.5703125" customWidth="1"/>
  </cols>
  <sheetData>
    <row r="1" spans="1:11" ht="16.5" x14ac:dyDescent="0.25">
      <c r="B1" s="3"/>
      <c r="C1" s="3"/>
      <c r="D1" s="3"/>
    </row>
    <row r="2" spans="1:11" ht="18" x14ac:dyDescent="0.25">
      <c r="A2" s="4"/>
      <c r="B2" s="4"/>
      <c r="C2" s="4"/>
      <c r="D2" s="4"/>
      <c r="E2" s="14"/>
      <c r="F2" s="3"/>
      <c r="G2" s="3"/>
      <c r="H2" s="3"/>
    </row>
    <row r="3" spans="1:11" ht="18" x14ac:dyDescent="0.25">
      <c r="A3" s="4"/>
      <c r="B3" s="4"/>
      <c r="C3" s="4"/>
      <c r="D3" s="4"/>
      <c r="E3" s="3"/>
      <c r="F3" s="3"/>
      <c r="G3" s="3"/>
      <c r="H3" s="3"/>
    </row>
    <row r="4" spans="1:11" ht="18" x14ac:dyDescent="0.25">
      <c r="B4" s="2"/>
      <c r="C4" s="2"/>
      <c r="D4" s="2"/>
    </row>
    <row r="5" spans="1:11" ht="44.25" customHeight="1" x14ac:dyDescent="0.25">
      <c r="A5" s="8"/>
      <c r="C5" s="50" t="s">
        <v>93</v>
      </c>
      <c r="D5" s="50"/>
      <c r="E5" s="50"/>
      <c r="F5" s="50"/>
      <c r="G5" s="50"/>
    </row>
    <row r="6" spans="1:11" ht="38.25" customHeight="1" thickBot="1" x14ac:dyDescent="0.3">
      <c r="A6" s="5"/>
      <c r="B6" s="5"/>
      <c r="C6" s="5"/>
      <c r="D6" s="5"/>
      <c r="E6" s="5"/>
      <c r="H6" s="16"/>
    </row>
    <row r="7" spans="1:11" s="42" customFormat="1" ht="74.25" customHeight="1" thickBot="1" x14ac:dyDescent="0.3">
      <c r="A7" s="23" t="s">
        <v>38</v>
      </c>
      <c r="B7" s="40" t="s">
        <v>79</v>
      </c>
      <c r="C7" s="40" t="s">
        <v>80</v>
      </c>
      <c r="D7" s="40" t="s">
        <v>82</v>
      </c>
      <c r="E7" s="40" t="s">
        <v>81</v>
      </c>
      <c r="F7" s="40" t="s">
        <v>83</v>
      </c>
      <c r="G7" s="40" t="s">
        <v>84</v>
      </c>
      <c r="H7" s="40" t="s">
        <v>85</v>
      </c>
      <c r="I7" s="40" t="s">
        <v>86</v>
      </c>
      <c r="J7" s="40" t="s">
        <v>87</v>
      </c>
      <c r="K7" s="41" t="s">
        <v>88</v>
      </c>
    </row>
    <row r="8" spans="1:11" ht="27" thickTop="1" thickBot="1" x14ac:dyDescent="0.3">
      <c r="A8" s="13" t="s">
        <v>60</v>
      </c>
      <c r="B8" s="25">
        <v>898.47</v>
      </c>
      <c r="C8" s="24">
        <v>547417</v>
      </c>
      <c r="D8" s="24">
        <v>67</v>
      </c>
      <c r="E8" s="24">
        <v>2</v>
      </c>
      <c r="F8" s="24">
        <v>5169</v>
      </c>
      <c r="G8" s="36">
        <v>1</v>
      </c>
      <c r="H8" s="36">
        <v>3526</v>
      </c>
      <c r="I8" s="36">
        <v>776</v>
      </c>
      <c r="J8" s="36">
        <v>1427</v>
      </c>
      <c r="K8" s="30">
        <v>22.3</v>
      </c>
    </row>
    <row r="9" spans="1:11" ht="27" thickTop="1" thickBot="1" x14ac:dyDescent="0.3">
      <c r="A9" s="13" t="s">
        <v>61</v>
      </c>
      <c r="B9" s="25">
        <v>894.33</v>
      </c>
      <c r="C9" s="24">
        <v>585206</v>
      </c>
      <c r="D9" s="24">
        <v>66</v>
      </c>
      <c r="E9" s="24">
        <v>3</v>
      </c>
      <c r="F9" s="24">
        <v>77565</v>
      </c>
      <c r="G9" s="37">
        <v>4</v>
      </c>
      <c r="H9" s="37">
        <v>39776</v>
      </c>
      <c r="I9" s="37">
        <v>673</v>
      </c>
      <c r="J9" s="37">
        <v>6715</v>
      </c>
      <c r="K9" s="29">
        <v>122.09</v>
      </c>
    </row>
    <row r="10" spans="1:11" ht="27" thickTop="1" thickBot="1" x14ac:dyDescent="0.3">
      <c r="A10" s="13" t="s">
        <v>62</v>
      </c>
      <c r="B10" s="25">
        <v>928.62</v>
      </c>
      <c r="C10" s="24">
        <v>594179</v>
      </c>
      <c r="D10" s="24">
        <v>62</v>
      </c>
      <c r="E10" s="24">
        <v>0</v>
      </c>
      <c r="F10" s="24">
        <v>11832</v>
      </c>
      <c r="G10" s="37">
        <v>4</v>
      </c>
      <c r="H10" s="37">
        <v>2858</v>
      </c>
      <c r="I10" s="37">
        <v>446</v>
      </c>
      <c r="J10" s="37">
        <v>8907</v>
      </c>
      <c r="K10" s="29">
        <v>137.03</v>
      </c>
    </row>
    <row r="11" spans="1:11" ht="27" thickTop="1" thickBot="1" x14ac:dyDescent="0.3">
      <c r="A11" s="13" t="s">
        <v>63</v>
      </c>
      <c r="B11" s="25">
        <v>909.36</v>
      </c>
      <c r="C11" s="24">
        <v>616970</v>
      </c>
      <c r="D11" s="24">
        <v>61</v>
      </c>
      <c r="E11" s="24">
        <v>0</v>
      </c>
      <c r="F11" s="24">
        <v>22842</v>
      </c>
      <c r="G11" s="37" t="s">
        <v>67</v>
      </c>
      <c r="H11" s="37">
        <v>52.18</v>
      </c>
      <c r="I11" s="37">
        <v>550</v>
      </c>
      <c r="J11" s="37">
        <v>2910</v>
      </c>
      <c r="K11" s="29">
        <v>44.09</v>
      </c>
    </row>
    <row r="12" spans="1:11" ht="27" thickTop="1" thickBot="1" x14ac:dyDescent="0.3">
      <c r="A12" s="15" t="s">
        <v>64</v>
      </c>
      <c r="B12" s="19">
        <v>920.98</v>
      </c>
      <c r="C12" s="20">
        <v>625378</v>
      </c>
      <c r="D12" s="20">
        <v>59</v>
      </c>
      <c r="E12" s="20">
        <v>0</v>
      </c>
      <c r="F12" s="20">
        <v>9434</v>
      </c>
      <c r="G12" s="37">
        <v>2</v>
      </c>
      <c r="H12" s="37">
        <v>1026</v>
      </c>
      <c r="I12" s="37">
        <v>397</v>
      </c>
      <c r="J12" s="37">
        <v>8964</v>
      </c>
      <c r="K12" s="29">
        <v>146.94</v>
      </c>
    </row>
    <row r="13" spans="1:11" ht="27" thickTop="1" thickBot="1" x14ac:dyDescent="0.3">
      <c r="A13" s="13" t="s">
        <v>65</v>
      </c>
      <c r="B13" s="25">
        <v>919.4</v>
      </c>
      <c r="C13" s="24">
        <v>661242</v>
      </c>
      <c r="D13" s="24">
        <v>61</v>
      </c>
      <c r="E13" s="24">
        <v>2</v>
      </c>
      <c r="F13" s="24">
        <v>67452</v>
      </c>
      <c r="G13" s="38">
        <v>0</v>
      </c>
      <c r="H13" s="38">
        <v>31588</v>
      </c>
      <c r="I13" s="38">
        <v>397</v>
      </c>
      <c r="J13" s="38">
        <v>15603</v>
      </c>
      <c r="K13" s="31">
        <v>264.45999999999998</v>
      </c>
    </row>
    <row r="14" spans="1:11" ht="27" thickTop="1" thickBot="1" x14ac:dyDescent="0.3">
      <c r="A14" s="13" t="s">
        <v>101</v>
      </c>
      <c r="B14" s="25">
        <v>924.51</v>
      </c>
      <c r="C14" s="24">
        <v>679103</v>
      </c>
      <c r="D14" s="24">
        <v>60</v>
      </c>
      <c r="E14" s="24">
        <v>0</v>
      </c>
      <c r="F14" s="24">
        <v>18368</v>
      </c>
      <c r="G14" s="38">
        <v>1</v>
      </c>
      <c r="H14" s="38">
        <v>507</v>
      </c>
      <c r="I14" s="38">
        <v>269</v>
      </c>
      <c r="J14" s="38">
        <v>1452</v>
      </c>
      <c r="K14" s="31">
        <v>22.34</v>
      </c>
    </row>
    <row r="15" spans="1:11" ht="26.25" thickTop="1" x14ac:dyDescent="0.25">
      <c r="A15" s="13" t="s">
        <v>98</v>
      </c>
      <c r="B15" s="25">
        <v>926.75</v>
      </c>
      <c r="C15" s="24">
        <v>694747</v>
      </c>
      <c r="D15" s="24">
        <v>57</v>
      </c>
      <c r="E15" s="24">
        <v>0</v>
      </c>
      <c r="F15" s="24">
        <v>20395</v>
      </c>
      <c r="G15" s="38">
        <v>3</v>
      </c>
      <c r="H15" s="38">
        <v>4750</v>
      </c>
      <c r="I15" s="38">
        <v>448</v>
      </c>
      <c r="J15" s="38">
        <v>3699</v>
      </c>
      <c r="K15" s="31">
        <v>56.05</v>
      </c>
    </row>
    <row r="16" spans="1:11" x14ac:dyDescent="0.25">
      <c r="A16" s="39" t="s">
        <v>78</v>
      </c>
      <c r="K16" t="s">
        <v>96</v>
      </c>
    </row>
  </sheetData>
  <protectedRanges>
    <protectedRange sqref="H8:H13" name="طروحات جدول 6"/>
  </protectedRanges>
  <mergeCells count="1">
    <mergeCell ref="C5:G5"/>
  </mergeCells>
  <hyperlinks>
    <hyperlink ref="B4:D4" location="Main!G8" display="العودة للصفحة الرئيسية" xr:uid="{7E6BAB27-7730-4330-B52F-FB4EF95CC8A1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9672D-CCCD-416A-B2C4-81B1AFE431BB}">
  <sheetPr>
    <pageSetUpPr autoPageBreaks="0"/>
  </sheetPr>
  <dimension ref="A1:K16"/>
  <sheetViews>
    <sheetView showGridLines="0" rightToLeft="1" topLeftCell="F2" zoomScale="90" zoomScaleNormal="90" workbookViewId="0">
      <selection activeCell="L15" sqref="L15"/>
    </sheetView>
  </sheetViews>
  <sheetFormatPr defaultColWidth="9.140625" defaultRowHeight="15" x14ac:dyDescent="0.25"/>
  <cols>
    <col min="1" max="1" width="23.42578125" customWidth="1"/>
    <col min="2" max="5" width="21.85546875" customWidth="1"/>
    <col min="6" max="6" width="25.42578125" customWidth="1"/>
    <col min="7" max="7" width="13.42578125" customWidth="1"/>
    <col min="8" max="8" width="23.5703125" customWidth="1"/>
    <col min="9" max="9" width="13.140625" customWidth="1"/>
    <col min="10" max="10" width="24.140625" customWidth="1"/>
    <col min="11" max="11" width="24.85546875" customWidth="1"/>
  </cols>
  <sheetData>
    <row r="1" spans="1:11" ht="16.5" x14ac:dyDescent="0.25">
      <c r="B1" s="3"/>
      <c r="C1" s="3"/>
      <c r="D1" s="3"/>
    </row>
    <row r="2" spans="1:11" ht="18" x14ac:dyDescent="0.25">
      <c r="A2" s="4"/>
      <c r="B2" s="4"/>
      <c r="C2" s="4"/>
      <c r="D2" s="4"/>
      <c r="E2" s="14"/>
      <c r="F2" s="3"/>
      <c r="G2" s="3"/>
      <c r="H2" s="3"/>
    </row>
    <row r="3" spans="1:11" ht="18" x14ac:dyDescent="0.25">
      <c r="A3" s="4"/>
      <c r="B3" s="4"/>
      <c r="C3" s="4"/>
      <c r="D3" s="4"/>
      <c r="E3" s="3"/>
      <c r="F3" s="3"/>
      <c r="G3" s="3"/>
      <c r="H3" s="3"/>
    </row>
    <row r="4" spans="1:11" ht="18" x14ac:dyDescent="0.25">
      <c r="B4" s="2"/>
      <c r="C4" s="2"/>
      <c r="D4" s="2"/>
    </row>
    <row r="5" spans="1:11" ht="44.25" customHeight="1" x14ac:dyDescent="0.25">
      <c r="A5" s="8"/>
      <c r="B5" s="50" t="s">
        <v>95</v>
      </c>
      <c r="C5" s="50"/>
      <c r="D5" s="50"/>
      <c r="E5" s="50"/>
      <c r="F5" s="50"/>
      <c r="G5" s="7"/>
    </row>
    <row r="6" spans="1:11" ht="38.25" customHeight="1" thickBot="1" x14ac:dyDescent="0.3">
      <c r="A6" s="5"/>
      <c r="B6" s="5"/>
      <c r="C6" s="5"/>
      <c r="D6" s="5"/>
      <c r="E6" s="5"/>
      <c r="H6" s="16"/>
    </row>
    <row r="7" spans="1:11" ht="74.25" customHeight="1" thickBot="1" x14ac:dyDescent="0.3">
      <c r="A7" s="23" t="s">
        <v>38</v>
      </c>
      <c r="B7" s="23" t="s">
        <v>80</v>
      </c>
      <c r="C7" s="23" t="s">
        <v>89</v>
      </c>
      <c r="D7" s="23" t="s">
        <v>82</v>
      </c>
      <c r="E7" s="23" t="s">
        <v>81</v>
      </c>
      <c r="F7" s="23" t="s">
        <v>83</v>
      </c>
      <c r="G7" s="23" t="s">
        <v>84</v>
      </c>
      <c r="H7" s="23" t="s">
        <v>85</v>
      </c>
      <c r="I7" s="23" t="s">
        <v>86</v>
      </c>
      <c r="J7" s="23" t="s">
        <v>87</v>
      </c>
      <c r="K7" s="32" t="s">
        <v>88</v>
      </c>
    </row>
    <row r="8" spans="1:11" ht="27" thickTop="1" thickBot="1" x14ac:dyDescent="0.3">
      <c r="A8" s="13" t="s">
        <v>60</v>
      </c>
      <c r="B8" s="24">
        <v>108516</v>
      </c>
      <c r="C8" s="24">
        <v>22</v>
      </c>
      <c r="D8" s="24">
        <v>46</v>
      </c>
      <c r="E8" s="24">
        <v>2</v>
      </c>
      <c r="F8" s="24">
        <v>3768</v>
      </c>
      <c r="G8" s="36">
        <v>3</v>
      </c>
      <c r="H8" s="36">
        <v>1922</v>
      </c>
      <c r="I8" s="36">
        <v>27</v>
      </c>
      <c r="J8" s="36">
        <v>107</v>
      </c>
      <c r="K8" s="30">
        <v>1.67</v>
      </c>
    </row>
    <row r="9" spans="1:11" ht="27" thickTop="1" thickBot="1" x14ac:dyDescent="0.3">
      <c r="A9" s="13" t="s">
        <v>61</v>
      </c>
      <c r="B9" s="24">
        <v>107497</v>
      </c>
      <c r="C9" s="24">
        <v>21</v>
      </c>
      <c r="D9" s="24">
        <v>47</v>
      </c>
      <c r="E9" s="24">
        <v>4</v>
      </c>
      <c r="F9" s="24">
        <v>1546</v>
      </c>
      <c r="G9" s="37">
        <v>3</v>
      </c>
      <c r="H9" s="37">
        <v>2565</v>
      </c>
      <c r="I9" s="37">
        <v>13</v>
      </c>
      <c r="J9" s="37">
        <v>196</v>
      </c>
      <c r="K9" s="29">
        <v>3.56</v>
      </c>
    </row>
    <row r="10" spans="1:11" ht="27" thickTop="1" thickBot="1" x14ac:dyDescent="0.3">
      <c r="A10" s="13" t="s">
        <v>62</v>
      </c>
      <c r="B10" s="24">
        <v>111213</v>
      </c>
      <c r="C10" s="24">
        <v>21</v>
      </c>
      <c r="D10" s="24">
        <v>51</v>
      </c>
      <c r="E10" s="24">
        <v>5</v>
      </c>
      <c r="F10" s="24">
        <v>4055</v>
      </c>
      <c r="G10" s="37">
        <v>1</v>
      </c>
      <c r="H10" s="37">
        <v>339</v>
      </c>
      <c r="I10" s="37">
        <v>27</v>
      </c>
      <c r="J10" s="37">
        <v>166</v>
      </c>
      <c r="K10" s="29">
        <v>2.5499999999999998</v>
      </c>
    </row>
    <row r="11" spans="1:11" ht="27" thickTop="1" thickBot="1" x14ac:dyDescent="0.3">
      <c r="A11" s="13" t="s">
        <v>63</v>
      </c>
      <c r="B11" s="24">
        <v>117871</v>
      </c>
      <c r="C11" s="24">
        <v>22</v>
      </c>
      <c r="D11" s="24">
        <v>57</v>
      </c>
      <c r="E11" s="24">
        <v>6</v>
      </c>
      <c r="F11" s="24">
        <v>7686</v>
      </c>
      <c r="G11" s="37">
        <v>0</v>
      </c>
      <c r="H11" s="37">
        <v>1029</v>
      </c>
      <c r="I11" s="37">
        <v>46</v>
      </c>
      <c r="J11" s="37">
        <v>1306</v>
      </c>
      <c r="K11" s="29">
        <v>19.79</v>
      </c>
    </row>
    <row r="12" spans="1:11" ht="27" thickTop="1" thickBot="1" x14ac:dyDescent="0.3">
      <c r="A12" s="15" t="s">
        <v>64</v>
      </c>
      <c r="B12" s="20">
        <v>121890</v>
      </c>
      <c r="C12" s="20">
        <v>26</v>
      </c>
      <c r="D12" s="20">
        <v>66</v>
      </c>
      <c r="E12" s="20">
        <v>12</v>
      </c>
      <c r="F12" s="20">
        <v>12145</v>
      </c>
      <c r="G12" s="37">
        <v>5</v>
      </c>
      <c r="H12" s="37">
        <v>8126</v>
      </c>
      <c r="I12" s="37">
        <v>23</v>
      </c>
      <c r="J12" s="37">
        <v>769</v>
      </c>
      <c r="K12" s="29">
        <v>12.61</v>
      </c>
    </row>
    <row r="13" spans="1:11" ht="27" thickTop="1" thickBot="1" x14ac:dyDescent="0.3">
      <c r="A13" s="13" t="s">
        <v>65</v>
      </c>
      <c r="B13" s="24">
        <v>124873</v>
      </c>
      <c r="C13" s="24">
        <v>26</v>
      </c>
      <c r="D13" s="24">
        <v>84</v>
      </c>
      <c r="E13" s="24">
        <v>19</v>
      </c>
      <c r="F13" s="24">
        <v>3005</v>
      </c>
      <c r="G13" s="38">
        <v>1</v>
      </c>
      <c r="H13" s="38">
        <v>22</v>
      </c>
      <c r="I13" s="38">
        <v>25</v>
      </c>
      <c r="J13" s="38">
        <v>1203</v>
      </c>
      <c r="K13" s="31">
        <v>20.39</v>
      </c>
    </row>
    <row r="14" spans="1:11" ht="27" thickTop="1" thickBot="1" x14ac:dyDescent="0.3">
      <c r="A14" s="13" t="s">
        <v>101</v>
      </c>
      <c r="B14" s="24">
        <v>115691</v>
      </c>
      <c r="C14" s="24">
        <v>26</v>
      </c>
      <c r="D14" s="24">
        <v>91</v>
      </c>
      <c r="E14" s="24">
        <v>12</v>
      </c>
      <c r="F14" s="24">
        <v>3330</v>
      </c>
      <c r="G14" s="38">
        <v>6</v>
      </c>
      <c r="H14" s="38">
        <v>12512</v>
      </c>
      <c r="I14" s="38">
        <v>24</v>
      </c>
      <c r="J14" s="38">
        <v>486</v>
      </c>
      <c r="K14" s="31">
        <v>7.48</v>
      </c>
    </row>
    <row r="15" spans="1:11" ht="26.25" thickTop="1" x14ac:dyDescent="0.25">
      <c r="A15" s="13" t="s">
        <v>98</v>
      </c>
      <c r="B15" s="24">
        <v>113662</v>
      </c>
      <c r="C15" s="24">
        <v>26</v>
      </c>
      <c r="D15" s="24">
        <v>111</v>
      </c>
      <c r="E15" s="24">
        <v>25</v>
      </c>
      <c r="F15" s="24">
        <v>3926</v>
      </c>
      <c r="G15" s="38">
        <v>5</v>
      </c>
      <c r="H15" s="38">
        <v>5954</v>
      </c>
      <c r="I15" s="38">
        <v>33</v>
      </c>
      <c r="J15" s="38">
        <v>481</v>
      </c>
      <c r="K15" s="31">
        <v>7.29</v>
      </c>
    </row>
    <row r="16" spans="1:11" x14ac:dyDescent="0.25">
      <c r="A16" s="39" t="s">
        <v>78</v>
      </c>
      <c r="K16" t="s">
        <v>96</v>
      </c>
    </row>
  </sheetData>
  <protectedRanges>
    <protectedRange sqref="H8:H13" name="طروحات جدول 6"/>
  </protectedRanges>
  <mergeCells count="1">
    <mergeCell ref="B5:F5"/>
  </mergeCells>
  <hyperlinks>
    <hyperlink ref="C4:D4" location="Main!G8" display="العودة للصفحة الرئيسية" xr:uid="{8BE752F4-5A65-46DD-8D8A-EE44452FC1E7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6AF0365FB64468091EDE2EC47460E" ma:contentTypeVersion="2" ma:contentTypeDescription="Create a new document." ma:contentTypeScope="" ma:versionID="4c4b603ce69b6799cc11799a2ff7bfa1">
  <xsd:schema xmlns:xsd="http://www.w3.org/2001/XMLSchema" xmlns:xs="http://www.w3.org/2001/XMLSchema" xmlns:p="http://schemas.microsoft.com/office/2006/metadata/properties" xmlns:ns2="580b2b45-27d1-4d7b-b3d0-9b26fdc6feb3" targetNamespace="http://schemas.microsoft.com/office/2006/metadata/properties" ma:root="true" ma:fieldsID="78a73ad6bf451400d31f094da5fa2c0c" ns2:_="">
    <xsd:import namespace="580b2b45-27d1-4d7b-b3d0-9b26fdc6feb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0b2b45-27d1-4d7b-b3d0-9b26fdc6fe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3335F8-69B7-440D-A831-FAA62C00A84A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580b2b45-27d1-4d7b-b3d0-9b26fdc6feb3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42335AB-2470-49C8-8165-8FD472657F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2C4835-7AEB-4EC4-A0A2-D8F365FE6F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0b2b45-27d1-4d7b-b3d0-9b26fdc6fe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الصكوك والسندات</vt:lpstr>
      <vt:lpstr>عدد الملاك وقيم الملكية</vt:lpstr>
      <vt:lpstr>قيم الاكتتابات للصكوك والسندات</vt:lpstr>
      <vt:lpstr>أدوات الدين المُدرجة للشركات</vt:lpstr>
      <vt:lpstr>أدوات الدين المُدرجة لحكومة</vt:lpstr>
      <vt:lpstr>أدوات الدين غير المُدرجة</vt:lpstr>
    </vt:vector>
  </TitlesOfParts>
  <Company>CMA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Razan Hassan Al-Zuhair</dc:creator>
  <cp:lastModifiedBy>Alanoud Hamad Alsheikh</cp:lastModifiedBy>
  <dcterms:created xsi:type="dcterms:W3CDTF">2015-12-24T06:24:30Z</dcterms:created>
  <dcterms:modified xsi:type="dcterms:W3CDTF">2026-03-04T13:08:39Z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defdc546-0ad7-43fe-af30-79a84a273fe5</vt:lpwstr>
  </property>
  <property fmtid="{D5CDD505-2E9C-101B-9397-08002B2CF9AE}" pid="3" name="SecondaryClassification">
    <vt:lpwstr>CMA-Internal</vt:lpwstr>
  </property>
  <property fmtid="{D5CDD505-2E9C-101B-9397-08002B2CF9AE}" pid="4" name="ContentTypeId">
    <vt:lpwstr>0x01010008C6AF0365FB64468091EDE2EC47460E</vt:lpwstr>
  </property>
  <property fmtid="{D5CDD505-2E9C-101B-9397-08002B2CF9AE}" pid="5" name="MSIP_Label_eb3112aa-d19c-4cb5-800f-a8704190099d_Enabled">
    <vt:lpwstr>true</vt:lpwstr>
  </property>
  <property fmtid="{D5CDD505-2E9C-101B-9397-08002B2CF9AE}" pid="6" name="MSIP_Label_eb3112aa-d19c-4cb5-800f-a8704190099d_SetDate">
    <vt:lpwstr>2026-03-04T13:07:33Z</vt:lpwstr>
  </property>
  <property fmtid="{D5CDD505-2E9C-101B-9397-08002B2CF9AE}" pid="7" name="MSIP_Label_eb3112aa-d19c-4cb5-800f-a8704190099d_Method">
    <vt:lpwstr>Standard</vt:lpwstr>
  </property>
  <property fmtid="{D5CDD505-2E9C-101B-9397-08002B2CF9AE}" pid="8" name="MSIP_Label_eb3112aa-d19c-4cb5-800f-a8704190099d_Name">
    <vt:lpwstr>Internal</vt:lpwstr>
  </property>
  <property fmtid="{D5CDD505-2E9C-101B-9397-08002B2CF9AE}" pid="9" name="MSIP_Label_eb3112aa-d19c-4cb5-800f-a8704190099d_SiteId">
    <vt:lpwstr>11de2977-0a03-4820-960b-4b8eaac94794</vt:lpwstr>
  </property>
  <property fmtid="{D5CDD505-2E9C-101B-9397-08002B2CF9AE}" pid="10" name="MSIP_Label_eb3112aa-d19c-4cb5-800f-a8704190099d_ActionId">
    <vt:lpwstr>5a3efda0-83ef-41cc-a741-c780e42c8410</vt:lpwstr>
  </property>
  <property fmtid="{D5CDD505-2E9C-101B-9397-08002B2CF9AE}" pid="11" name="MSIP_Label_eb3112aa-d19c-4cb5-800f-a8704190099d_ContentBits">
    <vt:lpwstr>2</vt:lpwstr>
  </property>
</Properties>
</file>