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3\Final\excel\"/>
    </mc:Choice>
  </mc:AlternateContent>
  <xr:revisionPtr revIDLastSave="0" documentId="13_ncr:1_{039DBE70-EFAB-451C-BC6D-880B13F5EDCB}" xr6:coauthVersionLast="47" xr6:coauthVersionMax="47" xr10:uidLastSave="{00000000-0000-0000-0000-000000000000}"/>
  <bookViews>
    <workbookView showHorizontalScroll="0" showVerticalScroll="0" xWindow="-120" yWindow="-120" windowWidth="29040" windowHeight="15720" tabRatio="924" activeTab="5" xr2:uid="{00000000-000D-0000-FFFF-FFFF00000000}"/>
  </bookViews>
  <sheets>
    <sheet name="التقنية المالية" sheetId="107" r:id="rId1"/>
    <sheet name="منصات تمويل الملكية الجماعية" sheetId="122" r:id="rId2"/>
    <sheet name="منصات طرح أدوات الدين" sheetId="124" r:id="rId3"/>
    <sheet name="مستثمرين شركات التقنية المالية" sheetId="214" r:id="rId4"/>
    <sheet name="منصات المستشار الآلي" sheetId="125" r:id="rId5"/>
    <sheet name="عدد وقيم وحدات الصناديق" sheetId="215" r:id="rId6"/>
  </sheets>
  <definedNames>
    <definedName name="_xlnm._FilterDatabase" localSheetId="0" hidden="1">'التقنية المالية'!#REF!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15" l="1"/>
  <c r="D22" i="125"/>
</calcChain>
</file>

<file path=xl/sharedStrings.xml><?xml version="1.0" encoding="utf-8"?>
<sst xmlns="http://schemas.openxmlformats.org/spreadsheetml/2006/main" count="121" uniqueCount="58">
  <si>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</si>
  <si>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</si>
  <si>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</si>
  <si>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</si>
  <si>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</si>
  <si>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التقنية المالية
Fintech</t>
  </si>
  <si>
    <t>الربع الثاني عام  2022م
Second quarter 2022</t>
  </si>
  <si>
    <t>* According to the Glossary of Defined Terms Used in the Regulations and Rules of the Capital Market Authority</t>
  </si>
  <si>
    <t>*حسب قائمة المصطلحات المستخدمة في لوائح هيئة السوق المالية وقواعدها</t>
  </si>
  <si>
    <t>الربع الثالث عام  2022م
Third quarter 2022</t>
  </si>
  <si>
    <t xml:space="preserve">
خلال الفترة During Period</t>
  </si>
  <si>
    <t>عدد الشركات المصرح لها Number of Authorized  Companies</t>
  </si>
  <si>
    <r>
      <t xml:space="preserve">الأموال المجمعة
</t>
    </r>
    <r>
      <rPr>
        <b/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Funds Raised
</t>
    </r>
    <r>
      <rPr>
        <b/>
        <sz val="11"/>
        <color rgb="FF00B0F0"/>
        <rFont val="Calibri"/>
        <family val="2"/>
        <scheme val="minor"/>
      </rPr>
      <t>(Million Riyals)</t>
    </r>
  </si>
  <si>
    <t>خلال الفترة During of Period</t>
  </si>
  <si>
    <t xml:space="preserve">عدد الصكوك Number of Sukuk </t>
  </si>
  <si>
    <r>
      <t xml:space="preserve">القيمة
</t>
    </r>
    <r>
      <rPr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The Value
</t>
    </r>
    <r>
      <rPr>
        <sz val="11"/>
        <color rgb="FF00B0F0"/>
        <rFont val="Calibri"/>
        <family val="2"/>
        <scheme val="minor"/>
      </rPr>
      <t>(Million Riyals)</t>
    </r>
  </si>
  <si>
    <t>خلال الفترة During The Period</t>
  </si>
  <si>
    <t>عميل مؤسسي* Institutional Client*</t>
  </si>
  <si>
    <t>عميل مؤهل* Qualified Client*</t>
  </si>
  <si>
    <t xml:space="preserve">عميل تجزئة Retail Client* </t>
  </si>
  <si>
    <t>الربع الرابع عام  2022م
Fourth quarter 2022</t>
  </si>
  <si>
    <t>الربع الأول عام  2023م
First quarter 2023</t>
  </si>
  <si>
    <t>الربع الثاني عام  2023م
Second quarter 2024</t>
  </si>
  <si>
    <r>
      <t xml:space="preserve">الأموال المدارة
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Managed Funds
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</si>
  <si>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الربع الثالث عام  2023م
Third quarter 2023</t>
  </si>
  <si>
    <t>الربع الرابع عام  2023م
Fourth quarter 2023</t>
  </si>
  <si>
    <t>الربع الأول عام  2024م
First quarter 20234</t>
  </si>
  <si>
    <t>-</t>
  </si>
  <si>
    <t>الربع الثاني عام  2024م
Second quarter 2024</t>
  </si>
  <si>
    <t>الربع الثالث عام  2024م
Third quarter 2024</t>
  </si>
  <si>
    <t>الربع الرابع عام  2024م
Fourth quarter 2024</t>
  </si>
  <si>
    <t>الربع الأول عام  2025م
First quarter 2025</t>
  </si>
  <si>
    <t>الربع الأول عام  2024م
First quarter 2024</t>
  </si>
  <si>
    <t>الربع الثاني عام  2025م
Second quarter 2025</t>
  </si>
  <si>
    <t>*ابتداءً من الربع الأول 2024م تشمل البيانات جميع مقدمي خدمة المستشار الآلي من شركات تقنية مالية ومؤسسات سوق مالية مرخصة</t>
  </si>
  <si>
    <t>*Starting from Q1 2024, the data includes all robo-advisory service providers, including fintech companies and licensed capital market institutions</t>
  </si>
  <si>
    <t>عدد الصناديق</t>
  </si>
  <si>
    <r>
      <t xml:space="preserve">القيمة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rgb="FF00B0F0"/>
        <rFont val="Calibri"/>
        <family val="2"/>
        <charset val="178"/>
        <scheme val="minor"/>
      </rPr>
      <t xml:space="preserve">
</t>
    </r>
    <r>
      <rPr>
        <sz val="11"/>
        <color theme="0"/>
        <rFont val="Calibri"/>
        <family val="2"/>
        <charset val="178"/>
        <scheme val="minor"/>
      </rPr>
      <t xml:space="preserve"> Value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</si>
  <si>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*شركات التقنية المالية الحاصلة على تصريح توزيع صناديق الاستثمار وصناديق الاستثمار العقاري</t>
  </si>
  <si>
    <t xml:space="preserve">جدول رقم (62): عدد الشركات والأموال المجمعة لشركات منصات تمويل الملكية الجماعية </t>
  </si>
  <si>
    <t>جدول رقم (63): قيمة وعدد الصكوك المطروحة من خلال منصات طرح أدوات الدين</t>
  </si>
  <si>
    <t>جدول رقم (64): عدد المستثمرين المستفيدين من خدمات شركات التقنية المالية  بحسب فئتهم</t>
  </si>
  <si>
    <t xml:space="preserve">جدول رقم (65): المحافظ المدارة  في منصات المستشار الآلي </t>
  </si>
  <si>
    <t>جدول رقم (66): عدد وقيم وحدات الصناديق الموزعة من قبل شركات التقنية المالية</t>
  </si>
  <si>
    <t>Table (62):Number of Companies and Funds Raised through Equity Crowdfunding</t>
  </si>
  <si>
    <t>Table (63):Number and Value of Sukuk Offered Through Offering and Debt Instrument Offering Venues or Platforms</t>
  </si>
  <si>
    <t>Table (64):The Number of Investors in FinTech ExPermit Companies by Their Type</t>
  </si>
  <si>
    <t xml:space="preserve">Table (65): Number and value of portfolio in Robo Advisor Companies </t>
  </si>
  <si>
    <t xml:space="preserve"> جدول رقم (62):  عدد الشركات والأموال المجمعة لشركات منصات تمويل الملكية الجماعية 
Table (62):Number of Companies and Funds Raised through Equity Crowdfunding</t>
  </si>
  <si>
    <t xml:space="preserve"> جدول رقم (63):  قيمة وعدد الصكوك المطروحة من خلال منصات طرح أدوات الدين 
Table (63): Number and Value of Sukuk Offered Through Offering and Debt Instrument Offering Venues or Platforms</t>
  </si>
  <si>
    <t xml:space="preserve"> جدول رقم (64):  عدد المستثمرين  في شركات التقنية المالية  بحسب فئتهم 
Table (64): Number of Investors Benefiting from FinTech Companies by Categorized by Type</t>
  </si>
  <si>
    <t xml:space="preserve"> جدول رقم (65):  المحافظ المدارة  في منصات المستشار الآلي *
Table (65):  Number and value of portfolio in Robo Advisor Companies *</t>
  </si>
  <si>
    <t>عدد المحافظ الاستثمارية
Number of Investment Portfolios</t>
  </si>
  <si>
    <t>النشرة الإحصائية ربع السنوية
  Statistical Bulletin
العدد الاربع والاربعون - الربع الثاني لعام 2025م
44th issue- second Quarter 2025</t>
  </si>
  <si>
    <t>Table (66):Number and values of fund units distributed by fintech companies</t>
  </si>
  <si>
    <t xml:space="preserve"> جدول رقم (66): عدد وقيم وحدات الصناديق الموزعة من قبل شركات التقنية المالية*
 Table (65):Number and values of fund units distributed by fintech companies *</t>
  </si>
  <si>
    <t>Fintech Companies Permitted to Distribute Investment and Real Estate Funds</t>
  </si>
  <si>
    <t>الربع الثالث عام  2025م
Third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</si>
</sst>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6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charset val="178"/>
      <scheme val="minor"/>
    </font>
    <font>
      <sz val="8"/>
      <name val="Calibri"/>
      <family val="2"/>
      <charset val="17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95B3D7"/>
      </bottom>
      <diagonal/>
    </border>
    <border>
      <left/>
      <right/>
      <top/>
      <bottom style="thin">
        <color rgb="FF8194DD"/>
      </bottom>
      <diagonal/>
    </border>
    <border>
      <left/>
      <right/>
      <top/>
      <bottom style="medium">
        <color theme="0"/>
      </bottom>
      <diagonal/>
    </border>
  </borders>
  <cellStyleXfs count="1278">
    <xf numFmtId="0" fontId="0" fillId="0" borderId="0"/>
    <xf numFmtId="0" fontId="2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5" fillId="0" borderId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5" borderId="0" applyNumberFormat="0" applyBorder="0" applyAlignment="0" applyProtection="0"/>
    <xf numFmtId="0" fontId="25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3" fillId="23" borderId="6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0" fontId="34" fillId="24" borderId="7" applyNumberFormat="0" applyAlignment="0" applyProtection="0"/>
    <xf numFmtId="165" fontId="2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35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1" fillId="10" borderId="6" applyNumberFormat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0" fontId="44" fillId="23" borderId="13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5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2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14" fillId="0" borderId="0"/>
    <xf numFmtId="165" fontId="25" fillId="0" borderId="0" applyFont="0" applyFill="0" applyBorder="0" applyAlignment="0" applyProtection="0"/>
    <xf numFmtId="0" fontId="14" fillId="0" borderId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12" fillId="0" borderId="0" xfId="0" applyFont="1"/>
    <xf numFmtId="0" fontId="51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51" fillId="0" borderId="0" xfId="1" applyFont="1" applyAlignment="1">
      <alignment vertical="center"/>
    </xf>
    <xf numFmtId="0" fontId="49" fillId="0" borderId="0" xfId="0" applyFont="1" applyAlignment="1">
      <alignment horizontal="right" vertical="center" readingOrder="2"/>
    </xf>
    <xf numFmtId="0" fontId="52" fillId="0" borderId="0" xfId="0" applyFont="1"/>
    <xf numFmtId="3" fontId="49" fillId="0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12" fillId="0" borderId="1" xfId="0" applyFont="1" applyFill="1" applyBorder="1"/>
    <xf numFmtId="0" fontId="12" fillId="0" borderId="0" xfId="0" applyFont="1" applyFill="1" applyBorder="1" applyAlignment="1"/>
    <xf numFmtId="0" fontId="49" fillId="3" borderId="17" xfId="0" applyFont="1" applyFill="1" applyBorder="1" applyAlignment="1">
      <alignment vertical="center" wrapText="1" readingOrder="2"/>
    </xf>
    <xf numFmtId="0" fontId="11" fillId="0" borderId="0" xfId="0" applyFont="1"/>
    <xf numFmtId="0" fontId="11" fillId="0" borderId="0" xfId="0" applyFont="1" applyFill="1"/>
    <xf numFmtId="3" fontId="11" fillId="0" borderId="0" xfId="0" applyNumberFormat="1" applyFont="1"/>
    <xf numFmtId="0" fontId="11" fillId="0" borderId="0" xfId="0" applyFont="1" applyAlignment="1">
      <alignment horizontal="right" readingOrder="2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2" fillId="0" borderId="0" xfId="0" applyFont="1"/>
    <xf numFmtId="0" fontId="55" fillId="27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readingOrder="2"/>
    </xf>
    <xf numFmtId="3" fontId="49" fillId="2" borderId="15" xfId="0" applyNumberFormat="1" applyFont="1" applyFill="1" applyBorder="1" applyAlignment="1">
      <alignment horizontal="center" vertical="center" wrapText="1" readingOrder="1"/>
    </xf>
    <xf numFmtId="3" fontId="49" fillId="2" borderId="15" xfId="0" applyNumberFormat="1" applyFont="1" applyFill="1" applyBorder="1" applyAlignment="1">
      <alignment horizontal="center" vertical="center" wrapText="1" readingOrder="1"/>
    </xf>
    <xf numFmtId="0" fontId="55" fillId="27" borderId="20" xfId="0" applyFont="1" applyFill="1" applyBorder="1" applyAlignment="1">
      <alignment horizontal="center" vertical="center" wrapText="1"/>
    </xf>
    <xf numFmtId="0" fontId="12" fillId="0" borderId="0" xfId="0" applyFont="1"/>
    <xf numFmtId="3" fontId="49" fillId="2" borderId="15" xfId="0" applyNumberFormat="1" applyFont="1" applyFill="1" applyBorder="1" applyAlignment="1">
      <alignment horizontal="center" vertical="center" wrapText="1" readingOrder="1"/>
    </xf>
    <xf numFmtId="0" fontId="55" fillId="27" borderId="0" xfId="0" applyFont="1" applyFill="1" applyAlignment="1">
      <alignment horizontal="center" vertical="center" wrapText="1"/>
    </xf>
    <xf numFmtId="3" fontId="49" fillId="2" borderId="17" xfId="0" applyNumberFormat="1" applyFont="1" applyFill="1" applyBorder="1" applyAlignment="1">
      <alignment horizontal="center" vertical="center" wrapText="1" readingOrder="1"/>
    </xf>
    <xf numFmtId="0" fontId="0" fillId="0" borderId="0" xfId="0" applyFill="1" applyAlignment="1">
      <alignment vertical="center"/>
    </xf>
    <xf numFmtId="4" fontId="49" fillId="2" borderId="16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50" fillId="0" borderId="0" xfId="1" applyFont="1" applyFill="1" applyBorder="1" applyAlignment="1">
      <alignment horizontal="right" vertical="center" readingOrder="2"/>
    </xf>
    <xf numFmtId="0" fontId="50" fillId="4" borderId="0" xfId="1" applyFont="1" applyFill="1" applyBorder="1" applyAlignment="1">
      <alignment horizontal="right" vertical="center" readingOrder="2"/>
    </xf>
    <xf numFmtId="4" fontId="49" fillId="2" borderId="18" xfId="0" applyNumberFormat="1" applyFont="1" applyFill="1" applyBorder="1" applyAlignment="1">
      <alignment horizontal="center" vertical="center" wrapText="1" readingOrder="1"/>
    </xf>
    <xf numFmtId="0" fontId="50" fillId="0" borderId="0" xfId="1" applyFont="1" applyFill="1" applyAlignment="1">
      <alignment vertical="center"/>
    </xf>
    <xf numFmtId="4" fontId="49" fillId="2" borderId="21" xfId="0" applyNumberFormat="1" applyFont="1" applyFill="1" applyBorder="1" applyAlignment="1">
      <alignment horizontal="center" vertical="center" wrapText="1" readingOrder="1"/>
    </xf>
    <xf numFmtId="4" fontId="49" fillId="2" borderId="22" xfId="0" applyNumberFormat="1" applyFont="1" applyFill="1" applyBorder="1" applyAlignment="1">
      <alignment horizontal="center" vertical="center" wrapText="1" readingOrder="1"/>
    </xf>
    <xf numFmtId="3" fontId="49" fillId="2" borderId="15" xfId="0" quotePrefix="1" applyNumberFormat="1" applyFont="1" applyFill="1" applyBorder="1" applyAlignment="1">
      <alignment horizontal="center" vertical="center" wrapText="1" readingOrder="1"/>
    </xf>
    <xf numFmtId="4" fontId="49" fillId="2" borderId="16" xfId="0" quotePrefix="1" applyNumberFormat="1" applyFont="1" applyFill="1" applyBorder="1" applyAlignment="1">
      <alignment horizontal="center" vertical="center" wrapText="1" readingOrder="1"/>
    </xf>
    <xf numFmtId="0" fontId="49" fillId="28" borderId="23" xfId="0" applyFont="1" applyFill="1" applyBorder="1" applyAlignment="1">
      <alignment vertical="center" wrapText="1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58" fillId="29" borderId="24" xfId="1" applyFont="1" applyFill="1" applyBorder="1" applyAlignment="1">
      <alignment horizontal="right" vertical="center" readingOrder="2"/>
    </xf>
    <xf numFmtId="0" fontId="3" fillId="0" borderId="0" xfId="0" applyFont="1" applyAlignment="1">
      <alignment horizontal="left" vertical="top" wrapText="1"/>
    </xf>
    <xf numFmtId="0" fontId="58" fillId="29" borderId="24" xfId="1" applyFont="1" applyFill="1" applyBorder="1" applyAlignment="1">
      <alignment horizontal="left" vertical="center" wrapText="1"/>
    </xf>
    <xf numFmtId="0" fontId="57" fillId="27" borderId="0" xfId="0" applyFont="1" applyFill="1" applyAlignment="1">
      <alignment horizontal="center" vertical="center" wrapText="1"/>
    </xf>
    <xf numFmtId="0" fontId="50" fillId="4" borderId="0" xfId="1" applyFont="1" applyFill="1" applyBorder="1" applyAlignment="1">
      <alignment horizontal="left" vertical="center" wrapText="1"/>
    </xf>
    <xf numFmtId="0" fontId="54" fillId="27" borderId="0" xfId="1" applyFont="1" applyFill="1" applyBorder="1" applyAlignment="1">
      <alignment horizontal="center" vertical="center" wrapText="1" readingOrder="2"/>
    </xf>
    <xf numFmtId="0" fontId="54" fillId="27" borderId="0" xfId="1" applyFont="1" applyFill="1" applyBorder="1" applyAlignment="1">
      <alignment horizontal="center" vertical="center" readingOrder="2"/>
    </xf>
    <xf numFmtId="0" fontId="50" fillId="0" borderId="0" xfId="1" applyFont="1" applyFill="1" applyAlignment="1">
      <alignment vertical="center"/>
    </xf>
    <xf numFmtId="0" fontId="50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 readingOrder="2"/>
    </xf>
    <xf numFmtId="0" fontId="1" fillId="0" borderId="0" xfId="0" applyFont="1" applyAlignment="1">
      <alignment horizontal="left" vertical="top" wrapText="1"/>
    </xf>
    <xf numFmtId="3" fontId="49" fillId="2" borderId="18" xfId="433" applyNumberFormat="1" applyFont="1" applyFill="1" applyBorder="1" applyAlignment="1">
      <alignment horizontal="center" vertical="center" wrapText="1" readingOrder="1"/>
    </xf>
    <xf numFmtId="4" fontId="49" fillId="2" borderId="18" xfId="433" applyNumberFormat="1" applyFont="1" applyFill="1" applyBorder="1" applyAlignment="1">
      <alignment horizontal="center" vertical="center" wrapText="1" readingOrder="1"/>
    </xf>
    <xf numFmtId="3" fontId="49" fillId="2" borderId="17" xfId="433" applyNumberFormat="1" applyFont="1" applyFill="1" applyBorder="1" applyAlignment="1">
      <alignment horizontal="center" vertical="center" wrapText="1" readingOrder="1"/>
    </xf>
  </cellXfs>
  <cellStyles count="1278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 8" xfId="1277" xr:uid="{220F3A64-F6DD-4220-8AAE-781BB1410015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46" xfId="1276" xr:uid="{00000000-0005-0000-0000-00002B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rgb="FFFFFFF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right style="thick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194DD"/>
      <color rgb="FF004B96"/>
      <color rgb="FFEEF7FD"/>
      <color rgb="FF40C1AC"/>
      <color rgb="FF0069AA"/>
      <color rgb="FFD9F2FF"/>
      <color rgb="FFDAEEF3"/>
      <color rgb="FF62B5E5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78;&#1602;&#1606;&#1610;&#1577; &#1575;&#1604;&#1605;&#1575;&#1604;&#1610;&#1577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8FA1B-7744-4BA5-ADA2-96753154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73091" y="292100"/>
          <a:ext cx="1864184" cy="348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1398906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221677</xdr:colOff>
      <xdr:row>3</xdr:row>
      <xdr:rowOff>296333</xdr:rowOff>
    </xdr:from>
    <xdr:to>
      <xdr:col>0</xdr:col>
      <xdr:colOff>931484</xdr:colOff>
      <xdr:row>6</xdr:row>
      <xdr:rowOff>74583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283683" y="867833"/>
          <a:ext cx="709807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1402716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235107</xdr:colOff>
      <xdr:row>3</xdr:row>
      <xdr:rowOff>254000</xdr:rowOff>
    </xdr:from>
    <xdr:to>
      <xdr:col>0</xdr:col>
      <xdr:colOff>1059119</xdr:colOff>
      <xdr:row>6</xdr:row>
      <xdr:rowOff>219655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56683" y="825500"/>
          <a:ext cx="823377" cy="125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74426-CC36-4088-9044-91D6ACAD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9488124" y="28575"/>
          <a:ext cx="274637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192350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97844-F05C-4559-BC2F-6201C4BD8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11176173" y="889000"/>
          <a:ext cx="823377" cy="123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72299" y="28575"/>
          <a:ext cx="26765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254791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37790" y="889000"/>
          <a:ext cx="823377" cy="125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1400176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9E4EC-124C-41BB-920F-FD6EADE7E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745149" y="25400"/>
          <a:ext cx="2743201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</xdr:row>
      <xdr:rowOff>317500</xdr:rowOff>
    </xdr:from>
    <xdr:to>
      <xdr:col>0</xdr:col>
      <xdr:colOff>1077377</xdr:colOff>
      <xdr:row>6</xdr:row>
      <xdr:rowOff>254791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9BE29-10DC-4652-BB83-31DD54957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59430023" y="885825"/>
          <a:ext cx="820202" cy="1226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1DE0AED-6B37-4577-96F0-566B43DE2443}" name="Table50" displayName="Table50" ref="B7:D26" totalsRowShown="0" headerRowDxfId="23" tableBorderDxfId="22">
  <autoFilter ref="B7:D26" xr:uid="{4AC141A3-9EBC-43D5-B891-C48008605A3C}"/>
  <tableColumns count="3">
    <tableColumn id="1" xr3:uid="{D1728DD5-EC0D-4AC7-897C-809F8BDE4A3C}" name="_x000a_خلال الفترة During Period" dataDxfId="21"/>
    <tableColumn id="2" xr3:uid="{CEAD5D4B-D789-4598-B73A-EF0025448306}" name="عدد الشركات المصرح لها Number of Authorized  Companies" dataDxfId="20"/>
    <tableColumn id="3" xr3:uid="{655BE559-7D1C-4A15-8432-172E6E3DCA6D}" name="الأموال المجمعة_x000a_(مليون ريال) Funds Raised_x000a_(Million Riyals)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1AB7DD-6624-473B-8F06-ABC35C9489B2}" name="Table51" displayName="Table51" ref="B7:D25" totalsRowShown="0" headerRowDxfId="18" tableBorderDxfId="17">
  <autoFilter ref="B7:D25" xr:uid="{E2C805F3-9558-45CE-939C-D9FCF562E935}"/>
  <tableColumns count="3">
    <tableColumn id="1" xr3:uid="{4ACC2045-86A0-4765-87DE-F6D82F63D2F7}" name="خلال الفترة During of Period" dataDxfId="16"/>
    <tableColumn id="2" xr3:uid="{21AAB009-58BE-498A-9474-A272791FA798}" name="عدد الصكوك Number of Sukuk " dataDxfId="15"/>
    <tableColumn id="3" xr3:uid="{7BA38D43-042E-4904-9AFF-BAAF0EC87EF6}" name="القيمة_x000a_(مليون ريال) The Value_x000a_(Million Riyals)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325A7CE-058B-468F-BF8E-ECB5D91AF3D7}" name="Table52" displayName="Table52" ref="B7:E26" totalsRowShown="0" headerRowDxfId="13" dataDxfId="12">
  <autoFilter ref="B7:E26" xr:uid="{2FD3122C-D302-450A-8A59-3302168F85A3}"/>
  <tableColumns count="4">
    <tableColumn id="1" xr3:uid="{A4712097-5862-45DB-BC61-CA4F53E8BB4A}" name="خلال الفترة During The Period" dataDxfId="11"/>
    <tableColumn id="2" xr3:uid="{911FE644-98CC-4DB5-9B7E-ECF91EF0CE2A}" name="عميل مؤسسي* Institutional Client*" dataDxfId="10"/>
    <tableColumn id="3" xr3:uid="{0F9DD82F-B29A-4832-8E1B-527825B0B478}" name="عميل مؤهل* Qualified Client*" dataDxfId="9"/>
    <tableColumn id="4" xr3:uid="{1295856E-2B07-4D0C-9888-67A48225392F}" name="عميل تجزئة Retail Client* 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83FDF36-0E89-40A5-B38D-527CAB57FE2D}" name="Table53" displayName="Table53" ref="B7:D22" totalsRowShown="0" tableBorderDxfId="7">
  <autoFilter ref="B7:D22" xr:uid="{11F708A7-6041-4D99-9744-5041AC06CB89}"/>
  <tableColumns count="3">
    <tableColumn id="1" xr3:uid="{7F035D82-CFA2-4F35-A791-64CA4FBB88AD}" name="خلال الفترة During The Period" dataDxfId="6"/>
    <tableColumn id="2" xr3:uid="{6DD01F6D-976A-4ACF-8EEF-F6D9FBD532D4}" name="عدد المحافظ الاستثمارية_x000a_Number of Investment Portfolios" dataDxfId="5"/>
    <tableColumn id="3" xr3:uid="{477E30E6-5F52-44FC-B452-662E3291E0EE}" name="الأموال المدارة_x000a_(مليون ريال) Managed Funds_x000a_(Million Riyals)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59DE59-F645-4DB6-97DE-4F41F0DE8291}" name="Table532" displayName="Table532" ref="B7:D14" totalsRowShown="0" tableBorderDxfId="3">
  <autoFilter ref="B7:D14" xr:uid="{11F708A7-6041-4D99-9744-5041AC06CB89}"/>
  <tableColumns count="3">
    <tableColumn id="1" xr3:uid="{B7981C65-73A8-4AE3-9AFC-FBDCB94E8080}" name="خلال الفترة During The Period" dataDxfId="2"/>
    <tableColumn id="2" xr3:uid="{C6FA6CDE-97AA-4B17-8B89-8F2C07FEB531}" name="عدد الصناديق" dataDxfId="1"/>
    <tableColumn id="3" xr3:uid="{383C02C2-9696-43FB-92EA-C6AF493268DE}" name="القيمة (مليون ريال)_x000a_ Value (Million Riyal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H23"/>
  <sheetViews>
    <sheetView showGridLines="0" rightToLeft="1" zoomScaleNormal="100" workbookViewId="0">
      <selection activeCell="C13" sqref="C13:H13"/>
    </sheetView>
  </sheetViews>
  <sheetFormatPr defaultColWidth="12.42578125" defaultRowHeight="15" x14ac:dyDescent="0.25"/>
  <cols>
    <col min="1" max="1" width="18.85546875" style="8" customWidth="1"/>
    <col min="2" max="2" width="67.140625" style="1" customWidth="1"/>
    <col min="3" max="3" width="15.5703125" style="8" customWidth="1"/>
    <col min="4" max="8" width="12.42578125" style="8"/>
    <col min="9" max="9" width="19.5703125" style="8" customWidth="1"/>
    <col min="10" max="16384" width="12.42578125" style="8"/>
  </cols>
  <sheetData>
    <row r="1" spans="1:8" s="1" customFormat="1" ht="14.45" customHeight="1" x14ac:dyDescent="0.25">
      <c r="B1" s="46" t="s">
        <v>53</v>
      </c>
      <c r="C1" s="46"/>
      <c r="D1" s="46"/>
      <c r="E1" s="46"/>
      <c r="F1" s="46"/>
      <c r="G1" s="46"/>
      <c r="H1" s="46"/>
    </row>
    <row r="2" spans="1:8" s="1" customFormat="1" ht="15" customHeight="1" x14ac:dyDescent="0.25">
      <c r="B2" s="46"/>
      <c r="C2" s="46"/>
      <c r="D2" s="46"/>
      <c r="E2" s="46"/>
      <c r="F2" s="46"/>
      <c r="G2" s="46"/>
      <c r="H2" s="46"/>
    </row>
    <row r="3" spans="1:8" s="1" customFormat="1" ht="15" customHeight="1" x14ac:dyDescent="0.25">
      <c r="B3" s="46"/>
      <c r="C3" s="46"/>
      <c r="D3" s="46"/>
      <c r="E3" s="46"/>
      <c r="F3" s="46"/>
      <c r="G3" s="46"/>
      <c r="H3" s="46"/>
    </row>
    <row r="4" spans="1:8" s="1" customFormat="1" ht="15" customHeight="1" x14ac:dyDescent="0.25">
      <c r="B4" s="46"/>
      <c r="C4" s="46"/>
      <c r="D4" s="46"/>
      <c r="E4" s="46"/>
      <c r="F4" s="46"/>
      <c r="G4" s="46"/>
      <c r="H4" s="46"/>
    </row>
    <row r="5" spans="1:8" s="1" customFormat="1" ht="14.45" customHeight="1" x14ac:dyDescent="0.25">
      <c r="B5" s="46"/>
      <c r="C5" s="46"/>
      <c r="D5" s="46"/>
      <c r="E5" s="46"/>
      <c r="F5" s="46"/>
      <c r="G5" s="46"/>
      <c r="H5" s="46"/>
    </row>
    <row r="6" spans="1:8" s="1" customFormat="1" ht="9.75" customHeight="1" x14ac:dyDescent="0.25"/>
    <row r="7" spans="1:8" ht="40.5" customHeight="1" x14ac:dyDescent="0.25">
      <c r="A7" s="1"/>
      <c r="B7" s="48" t="s">
        <v>5</v>
      </c>
      <c r="C7" s="49"/>
      <c r="D7" s="49"/>
      <c r="E7" s="49"/>
      <c r="F7" s="49"/>
      <c r="G7" s="49"/>
      <c r="H7" s="49"/>
    </row>
    <row r="8" spans="1:8" s="10" customFormat="1" ht="17.25" customHeight="1" x14ac:dyDescent="0.25">
      <c r="A8" s="8"/>
      <c r="B8" s="9"/>
      <c r="C8" s="9"/>
      <c r="D8" s="9"/>
      <c r="E8" s="9"/>
      <c r="F8" s="9"/>
      <c r="G8" s="9"/>
      <c r="H8" s="9"/>
    </row>
    <row r="9" spans="1:8" ht="30" customHeight="1" x14ac:dyDescent="0.25">
      <c r="A9" s="31"/>
      <c r="B9" s="35" t="s">
        <v>39</v>
      </c>
      <c r="C9" s="50" t="s">
        <v>44</v>
      </c>
      <c r="D9" s="50"/>
      <c r="E9" s="50"/>
      <c r="F9" s="50"/>
      <c r="G9" s="50"/>
      <c r="H9" s="50"/>
    </row>
    <row r="10" spans="1:8" ht="30" customHeight="1" x14ac:dyDescent="0.25">
      <c r="A10" s="31"/>
      <c r="B10" s="33" t="s">
        <v>40</v>
      </c>
      <c r="C10" s="47" t="s">
        <v>45</v>
      </c>
      <c r="D10" s="47"/>
      <c r="E10" s="47"/>
      <c r="F10" s="47"/>
      <c r="G10" s="47"/>
      <c r="H10" s="47"/>
    </row>
    <row r="11" spans="1:8" ht="30" customHeight="1" x14ac:dyDescent="0.25">
      <c r="A11" s="31"/>
      <c r="B11" s="32" t="s">
        <v>41</v>
      </c>
      <c r="C11" s="51" t="s">
        <v>46</v>
      </c>
      <c r="D11" s="51"/>
      <c r="E11" s="51"/>
      <c r="F11" s="51"/>
      <c r="G11" s="51"/>
      <c r="H11" s="51"/>
    </row>
    <row r="12" spans="1:8" ht="30" customHeight="1" x14ac:dyDescent="0.25">
      <c r="A12" s="31"/>
      <c r="B12" s="33" t="s">
        <v>42</v>
      </c>
      <c r="C12" s="47" t="s">
        <v>47</v>
      </c>
      <c r="D12" s="47"/>
      <c r="E12" s="47"/>
      <c r="F12" s="47"/>
      <c r="G12" s="47"/>
      <c r="H12" s="47"/>
    </row>
    <row r="13" spans="1:8" ht="30" customHeight="1" x14ac:dyDescent="0.25">
      <c r="A13" s="31"/>
      <c r="B13" s="43" t="s">
        <v>43</v>
      </c>
      <c r="C13" s="45" t="s">
        <v>54</v>
      </c>
      <c r="D13" s="45"/>
      <c r="E13" s="45"/>
      <c r="F13" s="45"/>
      <c r="G13" s="45"/>
      <c r="H13" s="45"/>
    </row>
    <row r="14" spans="1:8" x14ac:dyDescent="0.25">
      <c r="B14" s="10"/>
      <c r="C14" s="10"/>
      <c r="D14" s="10"/>
      <c r="E14" s="10"/>
      <c r="F14" s="10"/>
      <c r="G14" s="10"/>
      <c r="H14" s="10"/>
    </row>
    <row r="15" spans="1:8" x14ac:dyDescent="0.25">
      <c r="B15" s="25"/>
    </row>
    <row r="16" spans="1:8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</sheetData>
  <mergeCells count="7">
    <mergeCell ref="C13:H13"/>
    <mergeCell ref="B1:H5"/>
    <mergeCell ref="C12:H12"/>
    <mergeCell ref="B7:H7"/>
    <mergeCell ref="C9:H9"/>
    <mergeCell ref="C11:H11"/>
    <mergeCell ref="C10:H10"/>
  </mergeCells>
  <phoneticPr fontId="59" type="noConversion"/>
  <hyperlinks>
    <hyperlink ref="C9:H9" location="'منصات تمويل الملكية الجماعية'!A1" display="Table (51):Number of Companies and Funds Raised through Equity Crowdfunding" xr:uid="{00000000-0004-0000-0800-000001000000}"/>
    <hyperlink ref="B11:H11" location="'-51-'!A1" display="جدول رقم (51): قيمة وعدد الصكوك المطروحة من خلال منصات طرح أدوات الدين" xr:uid="{00000000-0004-0000-0800-000007000000}"/>
    <hyperlink ref="C11:H11" location="'مستثمرين شركات التقنية المالية'!A1" display="Table (53):The Number of Investors in FinTech ExPermit Companies by Their Type" xr:uid="{00000000-0004-0000-0800-000003000000}"/>
    <hyperlink ref="B11" location="'مستثمرين شركات التقنية المالية'!A1" display="جدول رقم (53): عدد المستثمرين المستفيدين من خدمات شركات التقنية المالية  بحسب فئتهم" xr:uid="{00000000-0004-0000-0800-000002000000}"/>
    <hyperlink ref="C12:H12" location="'منصات المستشار الآلي'!A1" display="Table (54): Number and value of portfolio in Robo Advisor Companies " xr:uid="{6AA54899-9044-4CC0-B0A7-A1AB32B767D3}"/>
    <hyperlink ref="B12" location="'منصات المستشار الآلي'!A1" display="جدول رقم (54): المحافظ المدارة  في منصات المستشار الآلي " xr:uid="{82F01DD6-39AC-4D6F-8291-D3735B0A876F}"/>
    <hyperlink ref="B10" location="'منصات طرح أدوات الدين'!A1" display="جدول رقم (52): قيمة وعدد الصكوك المطروحة من خلال منصات طرح أدوات الدين" xr:uid="{6152CF42-C654-4F7E-98B9-5213A96D14A3}"/>
    <hyperlink ref="C10:H10" location="'منصات طرح أدوات الدين'!A1" display="Table (52):Number and Value of Sukuk Offered Through Offering and Debt Instrument Offering Venues or Platforms" xr:uid="{74D881FA-7BE1-46D3-AAFE-513628F9367A}"/>
    <hyperlink ref="B9" location="'منصات تمويل الملكية الجماعية'!A1" display="جدول رقم (51): عدد الشركات والأموال المجمعة لشركات منصات تمويل الملكية الجماعية " xr:uid="{19FA6F02-66FB-4FB2-AF1F-6AE37A8B4806}"/>
    <hyperlink ref="C13:H13" location="'منصات المستشار الآلي'!A1" display="Table (54): Number and value of portfolio in Robo Advisor Companies " xr:uid="{C22F6F38-25FB-49FE-A91F-3E13ECBD888B}"/>
    <hyperlink ref="B13:H13" location="'عدد وقيم وحدات الصناديق'!A1" display="جدول رقم (66): عدد وقيم وحدات الصناديق الموزعة من قبل شركات التقنية المالية" xr:uid="{48AC0961-6A3C-43C1-8AAC-464C6D5E978B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autoPageBreaks="0"/>
  </sheetPr>
  <dimension ref="A1:G26"/>
  <sheetViews>
    <sheetView showGridLines="0" rightToLeft="1" zoomScale="90" zoomScaleNormal="90" workbookViewId="0">
      <pane ySplit="7" topLeftCell="A18" activePane="bottomLeft" state="frozen"/>
      <selection pane="bottomLeft" activeCell="B26" sqref="B26"/>
    </sheetView>
  </sheetViews>
  <sheetFormatPr defaultColWidth="9.140625" defaultRowHeight="15" x14ac:dyDescent="0.25"/>
  <cols>
    <col min="1" max="1" width="19.5703125" style="12" customWidth="1"/>
    <col min="2" max="2" width="23.42578125" style="12" customWidth="1"/>
    <col min="3" max="3" width="24.85546875" style="12" customWidth="1"/>
    <col min="4" max="4" width="23" style="12" customWidth="1"/>
    <col min="5" max="5" width="22" style="12" bestFit="1" customWidth="1"/>
    <col min="6" max="16384" width="9.140625" style="12"/>
  </cols>
  <sheetData>
    <row r="1" spans="1:7" ht="15" customHeight="1" x14ac:dyDescent="0.25">
      <c r="A1" s="13"/>
      <c r="B1" s="2"/>
      <c r="C1" s="2"/>
      <c r="D1" s="2"/>
      <c r="E1" s="13"/>
      <c r="F1" s="13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x14ac:dyDescent="0.25">
      <c r="B5" s="52" t="s">
        <v>48</v>
      </c>
      <c r="C5" s="52"/>
      <c r="D5" s="52"/>
      <c r="E5" s="29"/>
    </row>
    <row r="7" spans="1:7" ht="45.75" thickBot="1" x14ac:dyDescent="0.3">
      <c r="B7" s="20" t="s">
        <v>10</v>
      </c>
      <c r="C7" s="20" t="s">
        <v>11</v>
      </c>
      <c r="D7" s="20" t="s">
        <v>12</v>
      </c>
    </row>
    <row r="8" spans="1:7" ht="41.45" customHeight="1" thickTop="1" thickBot="1" x14ac:dyDescent="0.3">
      <c r="B8" s="11" t="s">
        <v>0</v>
      </c>
      <c r="C8" s="22">
        <v>8</v>
      </c>
      <c r="D8" s="30">
        <v>28.8</v>
      </c>
    </row>
    <row r="9" spans="1:7" ht="27" thickTop="1" thickBot="1" x14ac:dyDescent="0.3">
      <c r="B9" s="11" t="s">
        <v>1</v>
      </c>
      <c r="C9" s="22">
        <v>8</v>
      </c>
      <c r="D9" s="30">
        <v>33.9</v>
      </c>
    </row>
    <row r="10" spans="1:7" ht="27" thickTop="1" thickBot="1" x14ac:dyDescent="0.3">
      <c r="B10" s="11" t="s">
        <v>2</v>
      </c>
      <c r="C10" s="22">
        <v>8</v>
      </c>
      <c r="D10" s="30">
        <v>29.4</v>
      </c>
    </row>
    <row r="11" spans="1:7" ht="27" thickTop="1" thickBot="1" x14ac:dyDescent="0.3">
      <c r="B11" s="11" t="s">
        <v>3</v>
      </c>
      <c r="C11" s="22">
        <v>8</v>
      </c>
      <c r="D11" s="30">
        <v>57</v>
      </c>
    </row>
    <row r="12" spans="1:7" ht="27" thickTop="1" thickBot="1" x14ac:dyDescent="0.3">
      <c r="B12" s="11" t="s">
        <v>4</v>
      </c>
      <c r="C12" s="22">
        <v>8</v>
      </c>
      <c r="D12" s="30">
        <v>61.5</v>
      </c>
    </row>
    <row r="13" spans="1:7" ht="27" thickTop="1" thickBot="1" x14ac:dyDescent="0.3">
      <c r="B13" s="11" t="s">
        <v>6</v>
      </c>
      <c r="C13" s="22">
        <v>9</v>
      </c>
      <c r="D13" s="30">
        <v>28.569194299999999</v>
      </c>
    </row>
    <row r="14" spans="1:7" ht="27" thickTop="1" thickBot="1" x14ac:dyDescent="0.3">
      <c r="B14" s="11" t="s">
        <v>9</v>
      </c>
      <c r="C14" s="23">
        <v>8</v>
      </c>
      <c r="D14" s="30">
        <v>20.3</v>
      </c>
    </row>
    <row r="15" spans="1:7" ht="27" thickTop="1" thickBot="1" x14ac:dyDescent="0.3">
      <c r="B15" s="11" t="s">
        <v>20</v>
      </c>
      <c r="C15" s="26">
        <v>5</v>
      </c>
      <c r="D15" s="30">
        <v>25.5</v>
      </c>
    </row>
    <row r="16" spans="1:7" ht="27" thickTop="1" thickBot="1" x14ac:dyDescent="0.3">
      <c r="A16" s="5"/>
      <c r="B16" s="11" t="s">
        <v>21</v>
      </c>
      <c r="C16" s="28">
        <v>5</v>
      </c>
      <c r="D16" s="34">
        <v>2.8</v>
      </c>
      <c r="E16" s="6"/>
    </row>
    <row r="17" spans="1:5" ht="27" thickTop="1" thickBot="1" x14ac:dyDescent="0.3">
      <c r="A17" s="15"/>
      <c r="B17" s="11" t="s">
        <v>22</v>
      </c>
      <c r="C17" s="28">
        <v>3</v>
      </c>
      <c r="D17" s="34">
        <v>0.36</v>
      </c>
      <c r="E17" s="6"/>
    </row>
    <row r="18" spans="1:5" ht="27" thickTop="1" thickBot="1" x14ac:dyDescent="0.3">
      <c r="B18" s="11" t="s">
        <v>24</v>
      </c>
      <c r="C18" s="28">
        <v>2</v>
      </c>
      <c r="D18" s="36">
        <v>0</v>
      </c>
      <c r="E18" s="7"/>
    </row>
    <row r="19" spans="1:5" ht="27" thickTop="1" thickBot="1" x14ac:dyDescent="0.3">
      <c r="B19" s="11" t="s">
        <v>25</v>
      </c>
      <c r="C19" s="26">
        <v>1</v>
      </c>
      <c r="D19" s="30">
        <v>1.07</v>
      </c>
    </row>
    <row r="20" spans="1:5" ht="27" thickTop="1" thickBot="1" x14ac:dyDescent="0.3">
      <c r="B20" s="11" t="s">
        <v>32</v>
      </c>
      <c r="C20" s="28">
        <v>1</v>
      </c>
      <c r="D20" s="34">
        <v>0.127</v>
      </c>
      <c r="E20" s="14"/>
    </row>
    <row r="21" spans="1:5" ht="27" thickTop="1" thickBot="1" x14ac:dyDescent="0.3">
      <c r="B21" s="11" t="s">
        <v>28</v>
      </c>
      <c r="C21" s="28">
        <v>1</v>
      </c>
      <c r="D21" s="34">
        <v>1.1399999999999999</v>
      </c>
    </row>
    <row r="22" spans="1:5" ht="27" thickTop="1" thickBot="1" x14ac:dyDescent="0.3">
      <c r="B22" s="11" t="s">
        <v>29</v>
      </c>
      <c r="C22" s="28">
        <v>1</v>
      </c>
      <c r="D22" s="34">
        <v>0</v>
      </c>
    </row>
    <row r="23" spans="1:5" ht="27" thickTop="1" thickBot="1" x14ac:dyDescent="0.3">
      <c r="B23" s="40" t="s">
        <v>30</v>
      </c>
      <c r="C23" s="28">
        <v>1</v>
      </c>
      <c r="D23" s="34">
        <v>0</v>
      </c>
    </row>
    <row r="24" spans="1:5" ht="27" thickTop="1" thickBot="1" x14ac:dyDescent="0.3">
      <c r="B24" s="11" t="s">
        <v>31</v>
      </c>
      <c r="C24" s="26">
        <v>1</v>
      </c>
      <c r="D24" s="30">
        <v>10.18</v>
      </c>
    </row>
    <row r="25" spans="1:5" ht="27" thickTop="1" thickBot="1" x14ac:dyDescent="0.3">
      <c r="B25" s="11" t="s">
        <v>33</v>
      </c>
      <c r="C25" s="28">
        <v>1</v>
      </c>
      <c r="D25" s="34">
        <v>16.399999999999999</v>
      </c>
    </row>
    <row r="26" spans="1:5" ht="26.25" thickTop="1" x14ac:dyDescent="0.25">
      <c r="B26" s="11" t="s">
        <v>57</v>
      </c>
      <c r="C26" s="28">
        <v>1</v>
      </c>
      <c r="D26" s="34">
        <v>2.5</v>
      </c>
    </row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autoPageBreaks="0"/>
  </sheetPr>
  <dimension ref="A1:G25"/>
  <sheetViews>
    <sheetView showGridLines="0" showRowColHeaders="0" rightToLeft="1" zoomScale="90" zoomScaleNormal="90" workbookViewId="0">
      <pane ySplit="7" topLeftCell="A19" activePane="bottomLeft" state="frozen"/>
      <selection pane="bottomLeft" activeCell="C25" sqref="C25:D25"/>
    </sheetView>
  </sheetViews>
  <sheetFormatPr defaultColWidth="9.140625" defaultRowHeight="15" x14ac:dyDescent="0.25"/>
  <cols>
    <col min="1" max="1" width="19.5703125" style="12" customWidth="1"/>
    <col min="2" max="2" width="25.85546875" style="12" customWidth="1"/>
    <col min="3" max="3" width="28.140625" style="12" customWidth="1"/>
    <col min="4" max="4" width="23" style="12" customWidth="1"/>
    <col min="5" max="5" width="22" style="12" bestFit="1" customWidth="1"/>
    <col min="6" max="16384" width="9.140625" style="12"/>
  </cols>
  <sheetData>
    <row r="1" spans="1:7" ht="15" customHeight="1" x14ac:dyDescent="0.25">
      <c r="A1" s="13"/>
      <c r="B1" s="2"/>
      <c r="C1" s="2"/>
      <c r="D1" s="2"/>
      <c r="E1" s="13"/>
      <c r="F1" s="13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x14ac:dyDescent="0.25">
      <c r="B5" s="52" t="s">
        <v>49</v>
      </c>
      <c r="C5" s="52"/>
      <c r="D5" s="52"/>
      <c r="E5" s="29"/>
    </row>
    <row r="7" spans="1:7" ht="45.75" thickBot="1" x14ac:dyDescent="0.3">
      <c r="B7" s="20" t="s">
        <v>13</v>
      </c>
      <c r="C7" s="20" t="s">
        <v>14</v>
      </c>
      <c r="D7" s="20" t="s">
        <v>15</v>
      </c>
    </row>
    <row r="8" spans="1:7" ht="27" thickTop="1" thickBot="1" x14ac:dyDescent="0.3">
      <c r="B8" s="11" t="s">
        <v>1</v>
      </c>
      <c r="C8" s="22">
        <v>4</v>
      </c>
      <c r="D8" s="30">
        <v>21.5</v>
      </c>
    </row>
    <row r="9" spans="1:7" ht="27" thickTop="1" thickBot="1" x14ac:dyDescent="0.3">
      <c r="B9" s="11" t="s">
        <v>2</v>
      </c>
      <c r="C9" s="22">
        <v>18</v>
      </c>
      <c r="D9" s="30">
        <v>51.7</v>
      </c>
    </row>
    <row r="10" spans="1:7" ht="27" thickTop="1" thickBot="1" x14ac:dyDescent="0.3">
      <c r="B10" s="11" t="s">
        <v>3</v>
      </c>
      <c r="C10" s="22">
        <v>41</v>
      </c>
      <c r="D10" s="30">
        <v>96.2</v>
      </c>
    </row>
    <row r="11" spans="1:7" ht="27" thickTop="1" thickBot="1" x14ac:dyDescent="0.3">
      <c r="B11" s="11" t="s">
        <v>4</v>
      </c>
      <c r="C11" s="22">
        <v>40</v>
      </c>
      <c r="D11" s="30">
        <v>90.7</v>
      </c>
    </row>
    <row r="12" spans="1:7" ht="27" thickTop="1" thickBot="1" x14ac:dyDescent="0.3">
      <c r="B12" s="11" t="s">
        <v>6</v>
      </c>
      <c r="C12" s="22">
        <v>54</v>
      </c>
      <c r="D12" s="30">
        <v>100</v>
      </c>
    </row>
    <row r="13" spans="1:7" ht="27" thickTop="1" thickBot="1" x14ac:dyDescent="0.3">
      <c r="B13" s="11" t="s">
        <v>9</v>
      </c>
      <c r="C13" s="23">
        <v>51</v>
      </c>
      <c r="D13" s="30">
        <v>83.8</v>
      </c>
    </row>
    <row r="14" spans="1:7" ht="27" thickTop="1" thickBot="1" x14ac:dyDescent="0.3">
      <c r="B14" s="11" t="s">
        <v>20</v>
      </c>
      <c r="C14" s="26">
        <v>124</v>
      </c>
      <c r="D14" s="30">
        <v>165.92</v>
      </c>
    </row>
    <row r="15" spans="1:7" ht="27" thickTop="1" thickBot="1" x14ac:dyDescent="0.3">
      <c r="A15" s="5"/>
      <c r="B15" s="11" t="s">
        <v>21</v>
      </c>
      <c r="C15" s="28">
        <v>137</v>
      </c>
      <c r="D15" s="34">
        <v>266.94</v>
      </c>
      <c r="E15" s="6"/>
    </row>
    <row r="16" spans="1:7" ht="27" thickTop="1" thickBot="1" x14ac:dyDescent="0.3">
      <c r="A16" s="15"/>
      <c r="B16" s="11" t="s">
        <v>22</v>
      </c>
      <c r="C16" s="28">
        <v>204</v>
      </c>
      <c r="D16" s="34">
        <v>325.64999999999998</v>
      </c>
      <c r="E16" s="6"/>
    </row>
    <row r="17" spans="2:5" ht="27" thickTop="1" thickBot="1" x14ac:dyDescent="0.3">
      <c r="B17" s="11" t="s">
        <v>24</v>
      </c>
      <c r="C17" s="28">
        <v>318</v>
      </c>
      <c r="D17" s="36">
        <v>380.1</v>
      </c>
      <c r="E17" s="7"/>
    </row>
    <row r="18" spans="2:5" ht="27" thickTop="1" thickBot="1" x14ac:dyDescent="0.3">
      <c r="B18" s="11" t="s">
        <v>25</v>
      </c>
      <c r="C18" s="26">
        <v>425</v>
      </c>
      <c r="D18" s="30">
        <v>543.79999999999995</v>
      </c>
    </row>
    <row r="19" spans="2:5" ht="27" thickTop="1" thickBot="1" x14ac:dyDescent="0.3">
      <c r="B19" s="11" t="s">
        <v>26</v>
      </c>
      <c r="C19" s="28">
        <v>913</v>
      </c>
      <c r="D19" s="34">
        <v>711.07</v>
      </c>
      <c r="E19" s="14"/>
    </row>
    <row r="20" spans="2:5" ht="27" thickTop="1" thickBot="1" x14ac:dyDescent="0.3">
      <c r="B20" s="11" t="s">
        <v>28</v>
      </c>
      <c r="C20" s="28">
        <v>926</v>
      </c>
      <c r="D20" s="34">
        <v>687.97</v>
      </c>
    </row>
    <row r="21" spans="2:5" ht="27" thickTop="1" thickBot="1" x14ac:dyDescent="0.3">
      <c r="B21" s="11" t="s">
        <v>29</v>
      </c>
      <c r="C21" s="28">
        <v>1224</v>
      </c>
      <c r="D21" s="34">
        <v>908.1</v>
      </c>
    </row>
    <row r="22" spans="2:5" ht="27" thickTop="1" thickBot="1" x14ac:dyDescent="0.3">
      <c r="B22" s="11" t="s">
        <v>30</v>
      </c>
      <c r="C22" s="28">
        <v>1462</v>
      </c>
      <c r="D22" s="34">
        <v>1140.5999999999999</v>
      </c>
    </row>
    <row r="23" spans="2:5" ht="27" thickTop="1" thickBot="1" x14ac:dyDescent="0.3">
      <c r="B23" s="11" t="s">
        <v>31</v>
      </c>
      <c r="C23" s="26">
        <v>1513</v>
      </c>
      <c r="D23" s="30">
        <v>1270.9000000000001</v>
      </c>
    </row>
    <row r="24" spans="2:5" ht="27" thickTop="1" thickBot="1" x14ac:dyDescent="0.3">
      <c r="B24" s="11" t="s">
        <v>33</v>
      </c>
      <c r="C24" s="28">
        <v>1356</v>
      </c>
      <c r="D24" s="34">
        <v>1104.269</v>
      </c>
    </row>
    <row r="25" spans="2:5" ht="26.25" thickTop="1" x14ac:dyDescent="0.25">
      <c r="B25" s="11" t="s">
        <v>57</v>
      </c>
      <c r="C25" s="28">
        <v>1838</v>
      </c>
      <c r="D25" s="34">
        <v>1436</v>
      </c>
    </row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263E-ADFE-4F4C-9D0D-F518962FFE90}">
  <sheetPr>
    <pageSetUpPr autoPageBreaks="0"/>
  </sheetPr>
  <dimension ref="A1:G29"/>
  <sheetViews>
    <sheetView showGridLines="0" showRowColHeaders="0" rightToLeft="1" zoomScale="90" zoomScaleNormal="90" workbookViewId="0">
      <pane ySplit="7" topLeftCell="A21" activePane="bottomLeft" state="frozen"/>
      <selection pane="bottomLeft" activeCell="C26" sqref="C26:E26"/>
    </sheetView>
  </sheetViews>
  <sheetFormatPr defaultColWidth="9.140625" defaultRowHeight="15" x14ac:dyDescent="0.25"/>
  <cols>
    <col min="1" max="1" width="19.5703125" style="12" customWidth="1"/>
    <col min="2" max="2" width="27.140625" style="12" customWidth="1"/>
    <col min="3" max="3" width="22" style="12" customWidth="1"/>
    <col min="4" max="4" width="18.5703125" style="12" customWidth="1"/>
    <col min="5" max="5" width="23.85546875" style="12" customWidth="1"/>
    <col min="6" max="16384" width="9.140625" style="12"/>
  </cols>
  <sheetData>
    <row r="1" spans="1:7" ht="15" customHeight="1" x14ac:dyDescent="0.25">
      <c r="A1" s="13"/>
      <c r="B1" s="2"/>
      <c r="C1" s="2"/>
      <c r="D1" s="2"/>
      <c r="E1" s="13"/>
      <c r="F1" s="13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53" t="s">
        <v>50</v>
      </c>
      <c r="C5" s="53"/>
      <c r="D5" s="53"/>
      <c r="E5" s="53"/>
    </row>
    <row r="6" spans="1:7" x14ac:dyDescent="0.25">
      <c r="B6" s="16"/>
      <c r="C6" s="17"/>
      <c r="D6" s="17"/>
      <c r="E6" s="18"/>
    </row>
    <row r="7" spans="1:7" ht="63.95" customHeight="1" thickBot="1" x14ac:dyDescent="0.3">
      <c r="B7" s="24" t="s">
        <v>16</v>
      </c>
      <c r="C7" s="20" t="s">
        <v>17</v>
      </c>
      <c r="D7" s="20" t="s">
        <v>18</v>
      </c>
      <c r="E7" s="27" t="s">
        <v>19</v>
      </c>
    </row>
    <row r="8" spans="1:7" ht="27" thickTop="1" thickBot="1" x14ac:dyDescent="0.3">
      <c r="B8" s="11" t="s">
        <v>0</v>
      </c>
      <c r="C8" s="26">
        <v>6</v>
      </c>
      <c r="D8" s="26">
        <v>157</v>
      </c>
      <c r="E8" s="26">
        <v>2339</v>
      </c>
    </row>
    <row r="9" spans="1:7" ht="27" thickTop="1" thickBot="1" x14ac:dyDescent="0.3">
      <c r="B9" s="11" t="s">
        <v>1</v>
      </c>
      <c r="C9" s="26">
        <v>1</v>
      </c>
      <c r="D9" s="26">
        <v>207</v>
      </c>
      <c r="E9" s="26">
        <v>6083</v>
      </c>
    </row>
    <row r="10" spans="1:7" ht="27" thickTop="1" thickBot="1" x14ac:dyDescent="0.3">
      <c r="B10" s="11" t="s">
        <v>2</v>
      </c>
      <c r="C10" s="26">
        <v>8</v>
      </c>
      <c r="D10" s="26">
        <v>584</v>
      </c>
      <c r="E10" s="26">
        <v>6818</v>
      </c>
    </row>
    <row r="11" spans="1:7" ht="27" thickTop="1" thickBot="1" x14ac:dyDescent="0.3">
      <c r="B11" s="11" t="s">
        <v>3</v>
      </c>
      <c r="C11" s="26">
        <v>15</v>
      </c>
      <c r="D11" s="26">
        <v>939</v>
      </c>
      <c r="E11" s="26">
        <v>10282</v>
      </c>
    </row>
    <row r="12" spans="1:7" ht="27" thickTop="1" thickBot="1" x14ac:dyDescent="0.3">
      <c r="B12" s="11" t="s">
        <v>4</v>
      </c>
      <c r="C12" s="26">
        <v>22</v>
      </c>
      <c r="D12" s="26">
        <v>1008</v>
      </c>
      <c r="E12" s="26">
        <v>13500</v>
      </c>
    </row>
    <row r="13" spans="1:7" ht="27" thickTop="1" thickBot="1" x14ac:dyDescent="0.3">
      <c r="B13" s="11" t="s">
        <v>6</v>
      </c>
      <c r="C13" s="26">
        <v>43</v>
      </c>
      <c r="D13" s="26">
        <v>1150</v>
      </c>
      <c r="E13" s="26">
        <v>17479</v>
      </c>
    </row>
    <row r="14" spans="1:7" ht="27" thickTop="1" thickBot="1" x14ac:dyDescent="0.3">
      <c r="B14" s="11" t="s">
        <v>9</v>
      </c>
      <c r="C14" s="26">
        <v>20</v>
      </c>
      <c r="D14" s="26">
        <v>1156</v>
      </c>
      <c r="E14" s="26">
        <v>41267</v>
      </c>
    </row>
    <row r="15" spans="1:7" ht="27" thickTop="1" thickBot="1" x14ac:dyDescent="0.3">
      <c r="B15" s="11" t="s">
        <v>20</v>
      </c>
      <c r="C15" s="26">
        <v>53</v>
      </c>
      <c r="D15" s="26">
        <v>2549</v>
      </c>
      <c r="E15" s="26">
        <v>68080</v>
      </c>
    </row>
    <row r="16" spans="1:7" ht="27" thickTop="1" thickBot="1" x14ac:dyDescent="0.3">
      <c r="B16" s="11" t="s">
        <v>21</v>
      </c>
      <c r="C16" s="28">
        <v>30</v>
      </c>
      <c r="D16" s="28">
        <v>2986</v>
      </c>
      <c r="E16" s="28">
        <v>89206</v>
      </c>
    </row>
    <row r="17" spans="1:5" ht="27" thickTop="1" thickBot="1" x14ac:dyDescent="0.3">
      <c r="A17" s="5"/>
      <c r="B17" s="11" t="s">
        <v>22</v>
      </c>
      <c r="C17" s="28">
        <v>22</v>
      </c>
      <c r="D17" s="28">
        <v>4135</v>
      </c>
      <c r="E17" s="28">
        <v>144607</v>
      </c>
    </row>
    <row r="18" spans="1:5" ht="27" thickTop="1" thickBot="1" x14ac:dyDescent="0.3">
      <c r="A18" s="15"/>
      <c r="B18" s="11" t="s">
        <v>24</v>
      </c>
      <c r="C18" s="28">
        <v>20</v>
      </c>
      <c r="D18" s="28">
        <v>5093</v>
      </c>
      <c r="E18" s="28">
        <v>158038</v>
      </c>
    </row>
    <row r="19" spans="1:5" ht="27" thickTop="1" thickBot="1" x14ac:dyDescent="0.3">
      <c r="B19" s="11" t="s">
        <v>25</v>
      </c>
      <c r="C19" s="26">
        <v>99</v>
      </c>
      <c r="D19" s="26">
        <v>7913</v>
      </c>
      <c r="E19" s="26">
        <v>211764</v>
      </c>
    </row>
    <row r="20" spans="1:5" ht="27" thickTop="1" thickBot="1" x14ac:dyDescent="0.3">
      <c r="B20" s="11" t="s">
        <v>26</v>
      </c>
      <c r="C20" s="28">
        <v>76</v>
      </c>
      <c r="D20" s="28">
        <v>10340</v>
      </c>
      <c r="E20" s="28">
        <v>248745</v>
      </c>
    </row>
    <row r="21" spans="1:5" ht="27" thickTop="1" thickBot="1" x14ac:dyDescent="0.3">
      <c r="B21" s="11" t="s">
        <v>28</v>
      </c>
      <c r="C21" s="28">
        <v>60</v>
      </c>
      <c r="D21" s="28">
        <v>10680</v>
      </c>
      <c r="E21" s="28">
        <v>249703</v>
      </c>
    </row>
    <row r="22" spans="1:5" ht="27" thickTop="1" thickBot="1" x14ac:dyDescent="0.3">
      <c r="B22" s="11" t="s">
        <v>29</v>
      </c>
      <c r="C22" s="28">
        <v>109</v>
      </c>
      <c r="D22" s="28">
        <v>14789</v>
      </c>
      <c r="E22" s="28">
        <v>349414</v>
      </c>
    </row>
    <row r="23" spans="1:5" ht="27" thickTop="1" thickBot="1" x14ac:dyDescent="0.3">
      <c r="B23" s="11" t="s">
        <v>30</v>
      </c>
      <c r="C23" s="28">
        <v>218</v>
      </c>
      <c r="D23" s="28">
        <v>17803</v>
      </c>
      <c r="E23" s="28">
        <v>396592</v>
      </c>
    </row>
    <row r="24" spans="1:5" ht="27" thickTop="1" thickBot="1" x14ac:dyDescent="0.3">
      <c r="B24" s="11" t="s">
        <v>31</v>
      </c>
      <c r="C24" s="26">
        <v>163</v>
      </c>
      <c r="D24" s="26">
        <v>20018</v>
      </c>
      <c r="E24" s="26">
        <v>440130</v>
      </c>
    </row>
    <row r="25" spans="1:5" ht="27" thickTop="1" thickBot="1" x14ac:dyDescent="0.3">
      <c r="B25" s="11" t="s">
        <v>33</v>
      </c>
      <c r="C25" s="28">
        <v>90</v>
      </c>
      <c r="D25" s="28">
        <v>18490</v>
      </c>
      <c r="E25" s="28">
        <v>432979</v>
      </c>
    </row>
    <row r="26" spans="1:5" ht="26.25" thickTop="1" x14ac:dyDescent="0.25">
      <c r="B26" s="11" t="s">
        <v>57</v>
      </c>
      <c r="C26" s="28">
        <v>171</v>
      </c>
      <c r="D26" s="28">
        <v>26963</v>
      </c>
      <c r="E26" s="28">
        <v>634624</v>
      </c>
    </row>
    <row r="28" spans="1:5" x14ac:dyDescent="0.25">
      <c r="B28" s="21" t="s">
        <v>8</v>
      </c>
      <c r="E28" s="6"/>
    </row>
    <row r="29" spans="1:5" x14ac:dyDescent="0.25">
      <c r="E29" s="6" t="s">
        <v>7</v>
      </c>
    </row>
  </sheetData>
  <mergeCells count="1">
    <mergeCell ref="B5:E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autoPageBreaks="0"/>
  </sheetPr>
  <dimension ref="A1:G28"/>
  <sheetViews>
    <sheetView showGridLines="0" showRowColHeaders="0" rightToLeft="1" zoomScale="90" zoomScaleNormal="90" workbookViewId="0">
      <pane ySplit="7" topLeftCell="A18" activePane="bottomLeft" state="frozen"/>
      <selection pane="bottomLeft" activeCell="C22" sqref="C22:D22"/>
    </sheetView>
  </sheetViews>
  <sheetFormatPr defaultColWidth="9.140625" defaultRowHeight="15" x14ac:dyDescent="0.25"/>
  <cols>
    <col min="1" max="1" width="19.5703125" style="12" customWidth="1"/>
    <col min="2" max="2" width="27.140625" style="12" customWidth="1"/>
    <col min="3" max="3" width="20.5703125" style="12" customWidth="1"/>
    <col min="4" max="4" width="23" style="12" customWidth="1"/>
    <col min="5" max="5" width="22" style="12" bestFit="1" customWidth="1"/>
    <col min="6" max="16384" width="9.140625" style="12"/>
  </cols>
  <sheetData>
    <row r="1" spans="1:7" ht="15" customHeight="1" x14ac:dyDescent="0.25">
      <c r="A1" s="13"/>
      <c r="B1" s="2"/>
      <c r="C1" s="2"/>
      <c r="D1" s="2"/>
      <c r="E1" s="13"/>
      <c r="F1" s="13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53" t="s">
        <v>51</v>
      </c>
      <c r="C5" s="53"/>
      <c r="D5" s="53"/>
      <c r="E5" s="29"/>
    </row>
    <row r="6" spans="1:7" x14ac:dyDescent="0.25">
      <c r="B6" s="16"/>
      <c r="C6" s="17"/>
      <c r="D6" s="17"/>
      <c r="E6" s="18"/>
    </row>
    <row r="7" spans="1:7" ht="60.75" thickBot="1" x14ac:dyDescent="0.3">
      <c r="B7" s="24" t="s">
        <v>16</v>
      </c>
      <c r="C7" s="20" t="s">
        <v>52</v>
      </c>
      <c r="D7" s="20" t="s">
        <v>23</v>
      </c>
    </row>
    <row r="8" spans="1:7" ht="27" thickTop="1" thickBot="1" x14ac:dyDescent="0.3">
      <c r="B8" s="11" t="s">
        <v>4</v>
      </c>
      <c r="C8" s="38" t="s">
        <v>27</v>
      </c>
      <c r="D8" s="39" t="s">
        <v>27</v>
      </c>
    </row>
    <row r="9" spans="1:7" ht="27" thickTop="1" thickBot="1" x14ac:dyDescent="0.3">
      <c r="B9" s="11" t="s">
        <v>6</v>
      </c>
      <c r="C9" s="38" t="s">
        <v>27</v>
      </c>
      <c r="D9" s="39" t="s">
        <v>27</v>
      </c>
    </row>
    <row r="10" spans="1:7" ht="27" thickTop="1" thickBot="1" x14ac:dyDescent="0.3">
      <c r="B10" s="11" t="s">
        <v>9</v>
      </c>
      <c r="C10" s="26">
        <v>15085</v>
      </c>
      <c r="D10" s="30">
        <v>56</v>
      </c>
    </row>
    <row r="11" spans="1:7" ht="27" thickTop="1" thickBot="1" x14ac:dyDescent="0.3">
      <c r="B11" s="11" t="s">
        <v>20</v>
      </c>
      <c r="C11" s="26">
        <v>32127</v>
      </c>
      <c r="D11" s="30">
        <v>156.1</v>
      </c>
    </row>
    <row r="12" spans="1:7" ht="27" thickTop="1" thickBot="1" x14ac:dyDescent="0.3">
      <c r="B12" s="11" t="s">
        <v>21</v>
      </c>
      <c r="C12" s="28">
        <v>44935</v>
      </c>
      <c r="D12" s="34">
        <v>291.10000000000002</v>
      </c>
    </row>
    <row r="13" spans="1:7" ht="27" thickTop="1" thickBot="1" x14ac:dyDescent="0.3">
      <c r="B13" s="11" t="s">
        <v>22</v>
      </c>
      <c r="C13" s="28">
        <v>102939</v>
      </c>
      <c r="D13" s="34">
        <v>541.5</v>
      </c>
      <c r="E13" s="6"/>
    </row>
    <row r="14" spans="1:7" ht="27" thickTop="1" thickBot="1" x14ac:dyDescent="0.3">
      <c r="B14" s="11" t="s">
        <v>24</v>
      </c>
      <c r="C14" s="28">
        <v>119215</v>
      </c>
      <c r="D14" s="36">
        <v>650.29999999999995</v>
      </c>
      <c r="E14" s="6"/>
    </row>
    <row r="15" spans="1:7" ht="27" thickTop="1" thickBot="1" x14ac:dyDescent="0.3">
      <c r="B15" s="11" t="s">
        <v>25</v>
      </c>
      <c r="C15" s="26">
        <v>137891</v>
      </c>
      <c r="D15" s="37">
        <v>724.4</v>
      </c>
      <c r="E15" s="7"/>
    </row>
    <row r="16" spans="1:7" ht="27" thickTop="1" thickBot="1" x14ac:dyDescent="0.3">
      <c r="B16" s="11" t="s">
        <v>26</v>
      </c>
      <c r="C16" s="28">
        <v>244885</v>
      </c>
      <c r="D16" s="34">
        <v>1964.57</v>
      </c>
    </row>
    <row r="17" spans="1:5" ht="27" thickTop="1" thickBot="1" x14ac:dyDescent="0.3">
      <c r="A17" s="5"/>
      <c r="B17" s="11" t="s">
        <v>28</v>
      </c>
      <c r="C17" s="28">
        <v>258955</v>
      </c>
      <c r="D17" s="34">
        <v>2278.71</v>
      </c>
      <c r="E17" s="14"/>
    </row>
    <row r="18" spans="1:5" ht="27" thickTop="1" thickBot="1" x14ac:dyDescent="0.3">
      <c r="A18" s="15"/>
      <c r="B18" s="11" t="s">
        <v>29</v>
      </c>
      <c r="C18" s="28">
        <v>343911</v>
      </c>
      <c r="D18" s="34">
        <v>3029.82</v>
      </c>
    </row>
    <row r="19" spans="1:5" ht="27" thickTop="1" thickBot="1" x14ac:dyDescent="0.3">
      <c r="B19" s="11" t="s">
        <v>30</v>
      </c>
      <c r="C19" s="28">
        <v>382616</v>
      </c>
      <c r="D19" s="34">
        <v>3434.9</v>
      </c>
    </row>
    <row r="20" spans="1:5" ht="27" thickTop="1" thickBot="1" x14ac:dyDescent="0.3">
      <c r="B20" s="11" t="s">
        <v>31</v>
      </c>
      <c r="C20" s="26">
        <v>385060</v>
      </c>
      <c r="D20" s="30">
        <v>3916.73</v>
      </c>
    </row>
    <row r="21" spans="1:5" ht="27" thickTop="1" thickBot="1" x14ac:dyDescent="0.3">
      <c r="B21" s="11" t="s">
        <v>33</v>
      </c>
      <c r="C21" s="28">
        <v>400158</v>
      </c>
      <c r="D21" s="34">
        <v>4336.18</v>
      </c>
    </row>
    <row r="22" spans="1:5" ht="26.25" thickTop="1" x14ac:dyDescent="0.25">
      <c r="B22" s="11" t="s">
        <v>57</v>
      </c>
      <c r="C22" s="57">
        <v>511708</v>
      </c>
      <c r="D22" s="58">
        <f>5435186025.67449/1000000</f>
        <v>5435.1860256744903</v>
      </c>
    </row>
    <row r="24" spans="1:5" x14ac:dyDescent="0.25">
      <c r="B24" s="55" t="s">
        <v>34</v>
      </c>
      <c r="C24" s="55"/>
      <c r="D24" s="55"/>
    </row>
    <row r="25" spans="1:5" ht="15" customHeight="1" x14ac:dyDescent="0.25">
      <c r="B25" s="55"/>
      <c r="C25" s="55"/>
      <c r="D25" s="55"/>
    </row>
    <row r="26" spans="1:5" x14ac:dyDescent="0.25">
      <c r="B26" s="41"/>
    </row>
    <row r="27" spans="1:5" ht="90" x14ac:dyDescent="0.25">
      <c r="B27" s="44" t="s">
        <v>35</v>
      </c>
      <c r="C27" s="44"/>
      <c r="D27" s="44"/>
    </row>
    <row r="28" spans="1:5" x14ac:dyDescent="0.25">
      <c r="B28" s="44"/>
      <c r="C28" s="44"/>
      <c r="D28" s="44"/>
    </row>
  </sheetData>
  <protectedRanges>
    <protectedRange sqref="C22:D22" name="table20"/>
  </protectedRanges>
  <mergeCells count="2">
    <mergeCell ref="B5:D5"/>
    <mergeCell ref="B24:D2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7AD7-12D4-4844-869E-65E6F65332C6}">
  <sheetPr>
    <pageSetUpPr autoPageBreaks="0"/>
  </sheetPr>
  <dimension ref="A1:G20"/>
  <sheetViews>
    <sheetView showGridLines="0" rightToLeft="1" tabSelected="1" zoomScale="90" zoomScaleNormal="90" workbookViewId="0">
      <selection activeCell="C14" sqref="C14:D14"/>
    </sheetView>
  </sheetViews>
  <sheetFormatPr defaultColWidth="9.140625" defaultRowHeight="15" x14ac:dyDescent="0.25"/>
  <cols>
    <col min="1" max="1" width="19.5703125" style="12" customWidth="1"/>
    <col min="2" max="2" width="27.140625" style="12" customWidth="1"/>
    <col min="3" max="3" width="20.5703125" style="12" customWidth="1"/>
    <col min="4" max="4" width="23" style="12" customWidth="1"/>
    <col min="5" max="5" width="22" style="12" bestFit="1" customWidth="1"/>
    <col min="6" max="16384" width="9.140625" style="12"/>
  </cols>
  <sheetData>
    <row r="1" spans="1:7" ht="15" customHeight="1" x14ac:dyDescent="0.25">
      <c r="A1" s="13"/>
      <c r="B1" s="2"/>
      <c r="C1" s="2"/>
      <c r="D1" s="2"/>
      <c r="E1" s="13"/>
      <c r="F1" s="13"/>
    </row>
    <row r="2" spans="1:7" ht="15" customHeight="1" x14ac:dyDescent="0.25">
      <c r="A2" s="3"/>
      <c r="B2" s="3"/>
      <c r="C2" s="3"/>
      <c r="D2" s="3"/>
      <c r="E2" s="3"/>
      <c r="F2" s="3"/>
      <c r="G2" s="4"/>
    </row>
    <row r="3" spans="1:7" ht="15" customHeight="1" x14ac:dyDescent="0.25">
      <c r="A3" s="3"/>
      <c r="B3" s="3"/>
      <c r="C3" s="3"/>
      <c r="D3" s="3"/>
      <c r="E3" s="3"/>
      <c r="F3" s="3"/>
      <c r="G3" s="4"/>
    </row>
    <row r="4" spans="1:7" ht="31.5" customHeight="1" x14ac:dyDescent="0.25">
      <c r="A4" s="3"/>
      <c r="B4" s="3"/>
      <c r="C4" s="3"/>
      <c r="D4" s="3"/>
      <c r="E4" s="3"/>
      <c r="F4" s="3"/>
      <c r="G4" s="4"/>
    </row>
    <row r="5" spans="1:7" ht="55.5" customHeight="1" thickBot="1" x14ac:dyDescent="0.3">
      <c r="B5" s="53" t="s">
        <v>55</v>
      </c>
      <c r="C5" s="53"/>
      <c r="D5" s="53"/>
      <c r="E5" s="29"/>
    </row>
    <row r="6" spans="1:7" x14ac:dyDescent="0.25">
      <c r="B6" s="16"/>
      <c r="C6" s="17"/>
      <c r="D6" s="17"/>
      <c r="E6" s="18"/>
    </row>
    <row r="7" spans="1:7" ht="30.75" thickBot="1" x14ac:dyDescent="0.3">
      <c r="B7" s="24" t="s">
        <v>16</v>
      </c>
      <c r="C7" s="20" t="s">
        <v>36</v>
      </c>
      <c r="D7" s="20" t="s">
        <v>37</v>
      </c>
    </row>
    <row r="8" spans="1:7" ht="27" thickTop="1" thickBot="1" x14ac:dyDescent="0.3">
      <c r="B8" s="11" t="s">
        <v>26</v>
      </c>
      <c r="C8" s="28">
        <v>3</v>
      </c>
      <c r="D8" s="34">
        <v>264</v>
      </c>
    </row>
    <row r="9" spans="1:7" ht="27" thickTop="1" thickBot="1" x14ac:dyDescent="0.3">
      <c r="A9" s="5"/>
      <c r="B9" s="11" t="s">
        <v>28</v>
      </c>
      <c r="C9" s="28">
        <v>0</v>
      </c>
      <c r="D9" s="34">
        <v>0</v>
      </c>
      <c r="E9" s="14"/>
    </row>
    <row r="10" spans="1:7" ht="27" thickTop="1" thickBot="1" x14ac:dyDescent="0.3">
      <c r="A10" s="15"/>
      <c r="B10" s="11" t="s">
        <v>29</v>
      </c>
      <c r="C10" s="28">
        <v>4</v>
      </c>
      <c r="D10" s="34">
        <v>181.15</v>
      </c>
    </row>
    <row r="11" spans="1:7" ht="27" thickTop="1" thickBot="1" x14ac:dyDescent="0.3">
      <c r="B11" s="11" t="s">
        <v>30</v>
      </c>
      <c r="C11" s="28">
        <v>12</v>
      </c>
      <c r="D11" s="34">
        <v>333.58</v>
      </c>
    </row>
    <row r="12" spans="1:7" ht="27" thickTop="1" thickBot="1" x14ac:dyDescent="0.3">
      <c r="B12" s="11" t="s">
        <v>31</v>
      </c>
      <c r="C12" s="26">
        <v>8</v>
      </c>
      <c r="D12" s="30">
        <v>391.97</v>
      </c>
    </row>
    <row r="13" spans="1:7" ht="27" thickTop="1" thickBot="1" x14ac:dyDescent="0.3">
      <c r="B13" s="11" t="s">
        <v>33</v>
      </c>
      <c r="C13" s="28">
        <v>8</v>
      </c>
      <c r="D13" s="34">
        <v>243.94</v>
      </c>
    </row>
    <row r="14" spans="1:7" ht="26.25" thickTop="1" x14ac:dyDescent="0.25">
      <c r="B14" s="11" t="s">
        <v>57</v>
      </c>
      <c r="C14" s="59">
        <v>6</v>
      </c>
      <c r="D14" s="58">
        <f>147717062.6/1000000</f>
        <v>147.71706259999999</v>
      </c>
    </row>
    <row r="18" spans="2:4" x14ac:dyDescent="0.25">
      <c r="B18" s="42" t="s">
        <v>38</v>
      </c>
    </row>
    <row r="19" spans="2:4" x14ac:dyDescent="0.25">
      <c r="B19" s="56" t="s">
        <v>56</v>
      </c>
      <c r="C19" s="54"/>
      <c r="D19" s="54"/>
    </row>
    <row r="20" spans="2:4" x14ac:dyDescent="0.25">
      <c r="B20" s="54"/>
      <c r="C20" s="54"/>
      <c r="D20" s="54"/>
    </row>
  </sheetData>
  <protectedRanges>
    <protectedRange sqref="C14:D14" name="table23"/>
  </protectedRanges>
  <mergeCells count="2">
    <mergeCell ref="B5:D5"/>
    <mergeCell ref="B19:D20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44A74D30CCD44A164458D819119C5" ma:contentTypeVersion="1" ma:contentTypeDescription="Create a new document." ma:contentTypeScope="" ma:versionID="84ef69ab22d8b57e2d2bcf9b0eee22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335F8-69B7-440D-A831-FAA62C00A84A}">
  <ds:schemaRefs>
    <ds:schemaRef ds:uri="http://purl.org/dc/elements/1.1/"/>
    <ds:schemaRef ds:uri="580b2b45-27d1-4d7b-b3d0-9b26fdc6feb3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238B7A6-BAB9-4F69-963D-21E6A330AE56}"/>
</file>

<file path=customXml/itemProps3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التقنية المالية</vt:lpstr>
      <vt:lpstr>منصات تمويل الملكية الجماعية</vt:lpstr>
      <vt:lpstr>منصات طرح أدوات الدين</vt:lpstr>
      <vt:lpstr>مستثمرين شركات التقنية المالية</vt:lpstr>
      <vt:lpstr>منصات المستشار الآلي</vt:lpstr>
      <vt:lpstr>عدد وقيم وحدات الصناديق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2025-11-06T12:36:35Z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0x01010049244A74D30CCD44A164458D819119C5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2025-11-06T12:36:34Z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336b8d74-14f3-46ba-9cd3-49a78edbd50e</vt:lpwstr>
  </property>
  <property fmtid="{D5CDD505-2E9C-101B-9397-08002B2CF9AE}" pid="11" name="MSIP_Label_eb3112aa-d19c-4cb5-800f-a8704190099d_ContentBits">
    <vt:lpwstr>2</vt:lpwstr>
  </property>
</Properties>
</file>